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m.sarosiek\Desktop\przetargi unijne\2019\Józefów nad Wisłą\zapytania\modyfikacja treści SIWZ 2, załącznika nr 1 do SIWZ i załącznika nr 1 do umowy\"/>
    </mc:Choice>
  </mc:AlternateContent>
  <xr:revisionPtr revIDLastSave="0" documentId="13_ncr:1_{30374A71-90D2-4555-A2C2-E00EB269F9E5}" xr6:coauthVersionLast="45" xr6:coauthVersionMax="45" xr10:uidLastSave="{00000000-0000-0000-0000-000000000000}"/>
  <bookViews>
    <workbookView xWindow="-120" yWindow="-120" windowWidth="20730" windowHeight="11160" tabRatio="693" xr2:uid="{00000000-000D-0000-FFFF-FFFF00000000}"/>
  </bookViews>
  <sheets>
    <sheet name="Podsumowanie" sheetId="13" r:id="rId1"/>
    <sheet name="Standardy jakościowe" sheetId="14" r:id="rId2"/>
    <sheet name="JednostkiOrganizacyjnePłatnicy" sheetId="11" r:id="rId3"/>
    <sheet name="Zużycie oświetlenie" sheetId="12" r:id="rId4"/>
    <sheet name="Zużycie obiekty" sheetId="2" r:id="rId5"/>
  </sheets>
  <definedNames>
    <definedName name="_xlnm._FilterDatabase" localSheetId="4" hidden="1">'Zużycie obiekty'!$A$9:$AF$284</definedName>
    <definedName name="_xlnm._FilterDatabase" localSheetId="3" hidden="1">'Zużycie oświetlenie'!$A$9:$AB$29</definedName>
  </definedNames>
  <calcPr calcId="191029"/>
  <pivotCaches>
    <pivotCache cacheId="10" r:id="rId6"/>
    <pivotCache cacheId="16" r:id="rId7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219" i="2" l="1"/>
  <c r="Z219" i="2"/>
  <c r="AA219" i="2"/>
  <c r="Y220" i="2"/>
  <c r="Z220" i="2"/>
  <c r="AA220" i="2"/>
  <c r="Y221" i="2"/>
  <c r="Z221" i="2"/>
  <c r="AA221" i="2"/>
  <c r="Y222" i="2"/>
  <c r="Z222" i="2"/>
  <c r="AA222" i="2"/>
  <c r="Y223" i="2"/>
  <c r="Z223" i="2"/>
  <c r="AA223" i="2"/>
  <c r="Y224" i="2"/>
  <c r="Z224" i="2"/>
  <c r="AA224" i="2"/>
  <c r="Y225" i="2"/>
  <c r="Z225" i="2"/>
  <c r="AA225" i="2"/>
  <c r="Y226" i="2"/>
  <c r="Z226" i="2"/>
  <c r="AA226" i="2"/>
  <c r="Y227" i="2"/>
  <c r="Z227" i="2"/>
  <c r="AA227" i="2"/>
  <c r="Y228" i="2"/>
  <c r="Z228" i="2"/>
  <c r="AA228" i="2"/>
  <c r="Y229" i="2"/>
  <c r="Z229" i="2"/>
  <c r="AA229" i="2"/>
  <c r="Y230" i="2"/>
  <c r="Z230" i="2"/>
  <c r="AA230" i="2"/>
  <c r="Y231" i="2"/>
  <c r="Z231" i="2"/>
  <c r="AA231" i="2"/>
  <c r="Y232" i="2"/>
  <c r="Z232" i="2"/>
  <c r="AA232" i="2"/>
  <c r="Y233" i="2"/>
  <c r="Z233" i="2"/>
  <c r="AA233" i="2"/>
  <c r="Y234" i="2"/>
  <c r="Z234" i="2"/>
  <c r="AA234" i="2"/>
  <c r="Y235" i="2"/>
  <c r="Z235" i="2"/>
  <c r="AA235" i="2"/>
  <c r="Y236" i="2"/>
  <c r="Z236" i="2"/>
  <c r="AA236" i="2"/>
  <c r="Y237" i="2"/>
  <c r="Z237" i="2"/>
  <c r="AA237" i="2"/>
  <c r="Y238" i="2"/>
  <c r="Z238" i="2"/>
  <c r="AA238" i="2"/>
  <c r="Y239" i="2"/>
  <c r="Z239" i="2"/>
  <c r="AA239" i="2"/>
  <c r="Y240" i="2"/>
  <c r="Z240" i="2"/>
  <c r="AA240" i="2"/>
  <c r="Y241" i="2"/>
  <c r="Z241" i="2"/>
  <c r="AA241" i="2"/>
  <c r="Y242" i="2"/>
  <c r="Z242" i="2"/>
  <c r="AA242" i="2"/>
  <c r="Y243" i="2"/>
  <c r="Z243" i="2"/>
  <c r="AA243" i="2"/>
  <c r="Y244" i="2"/>
  <c r="Z244" i="2"/>
  <c r="AA244" i="2"/>
  <c r="Y245" i="2"/>
  <c r="Z245" i="2"/>
  <c r="AA245" i="2"/>
  <c r="Y246" i="2"/>
  <c r="Z246" i="2"/>
  <c r="AA246" i="2"/>
  <c r="Y247" i="2"/>
  <c r="Z247" i="2"/>
  <c r="AA247" i="2"/>
  <c r="Y248" i="2"/>
  <c r="Z248" i="2"/>
  <c r="AA248" i="2"/>
  <c r="Y249" i="2"/>
  <c r="Z249" i="2"/>
  <c r="AA249" i="2"/>
  <c r="Y250" i="2"/>
  <c r="Z250" i="2"/>
  <c r="AA250" i="2"/>
  <c r="Y251" i="2"/>
  <c r="Z251" i="2"/>
  <c r="AA251" i="2"/>
  <c r="Y252" i="2"/>
  <c r="Z252" i="2"/>
  <c r="AA252" i="2"/>
  <c r="Y253" i="2"/>
  <c r="Z253" i="2"/>
  <c r="AA253" i="2"/>
  <c r="Y218" i="2"/>
  <c r="Z218" i="2"/>
  <c r="AA218" i="2"/>
  <c r="U219" i="2"/>
  <c r="V219" i="2"/>
  <c r="W219" i="2"/>
  <c r="U220" i="2"/>
  <c r="V220" i="2"/>
  <c r="W220" i="2"/>
  <c r="U221" i="2"/>
  <c r="V221" i="2"/>
  <c r="W221" i="2"/>
  <c r="U222" i="2"/>
  <c r="V222" i="2"/>
  <c r="W222" i="2"/>
  <c r="U223" i="2"/>
  <c r="V223" i="2"/>
  <c r="W223" i="2"/>
  <c r="U224" i="2"/>
  <c r="V224" i="2"/>
  <c r="W224" i="2"/>
  <c r="U225" i="2"/>
  <c r="V225" i="2"/>
  <c r="W225" i="2"/>
  <c r="U226" i="2"/>
  <c r="V226" i="2"/>
  <c r="W226" i="2"/>
  <c r="U227" i="2"/>
  <c r="V227" i="2"/>
  <c r="W227" i="2"/>
  <c r="U228" i="2"/>
  <c r="V228" i="2"/>
  <c r="W228" i="2"/>
  <c r="U229" i="2"/>
  <c r="V229" i="2"/>
  <c r="W229" i="2"/>
  <c r="U230" i="2"/>
  <c r="V230" i="2"/>
  <c r="W230" i="2"/>
  <c r="U231" i="2"/>
  <c r="V231" i="2"/>
  <c r="W231" i="2"/>
  <c r="U232" i="2"/>
  <c r="V232" i="2"/>
  <c r="W232" i="2"/>
  <c r="U233" i="2"/>
  <c r="V233" i="2"/>
  <c r="W233" i="2"/>
  <c r="U234" i="2"/>
  <c r="V234" i="2"/>
  <c r="W234" i="2"/>
  <c r="U235" i="2"/>
  <c r="V235" i="2"/>
  <c r="W235" i="2"/>
  <c r="U236" i="2"/>
  <c r="V236" i="2"/>
  <c r="W236" i="2"/>
  <c r="U237" i="2"/>
  <c r="V237" i="2"/>
  <c r="W237" i="2"/>
  <c r="U238" i="2"/>
  <c r="V238" i="2"/>
  <c r="W238" i="2"/>
  <c r="U239" i="2"/>
  <c r="V239" i="2"/>
  <c r="W239" i="2"/>
  <c r="U240" i="2"/>
  <c r="V240" i="2"/>
  <c r="W240" i="2"/>
  <c r="U241" i="2"/>
  <c r="V241" i="2"/>
  <c r="W241" i="2"/>
  <c r="U242" i="2"/>
  <c r="V242" i="2"/>
  <c r="W242" i="2"/>
  <c r="U243" i="2"/>
  <c r="V243" i="2"/>
  <c r="W243" i="2"/>
  <c r="U244" i="2"/>
  <c r="V244" i="2"/>
  <c r="W244" i="2"/>
  <c r="U245" i="2"/>
  <c r="V245" i="2"/>
  <c r="W245" i="2"/>
  <c r="U246" i="2"/>
  <c r="V246" i="2"/>
  <c r="W246" i="2"/>
  <c r="U247" i="2"/>
  <c r="V247" i="2"/>
  <c r="W247" i="2"/>
  <c r="U248" i="2"/>
  <c r="V248" i="2"/>
  <c r="W248" i="2"/>
  <c r="U249" i="2"/>
  <c r="V249" i="2"/>
  <c r="W249" i="2"/>
  <c r="U250" i="2"/>
  <c r="V250" i="2"/>
  <c r="W250" i="2"/>
  <c r="U251" i="2"/>
  <c r="V251" i="2"/>
  <c r="W251" i="2"/>
  <c r="U252" i="2"/>
  <c r="V252" i="2"/>
  <c r="W252" i="2"/>
  <c r="U253" i="2"/>
  <c r="V253" i="2"/>
  <c r="W253" i="2"/>
  <c r="U218" i="2"/>
  <c r="V218" i="2"/>
  <c r="W218" i="2"/>
  <c r="P253" i="2"/>
  <c r="X253" i="2" s="1"/>
  <c r="P252" i="2"/>
  <c r="X252" i="2" s="1"/>
  <c r="P251" i="2"/>
  <c r="X251" i="2" s="1"/>
  <c r="P250" i="2"/>
  <c r="X250" i="2" s="1"/>
  <c r="P249" i="2"/>
  <c r="X249" i="2" s="1"/>
  <c r="P248" i="2"/>
  <c r="X248" i="2" s="1"/>
  <c r="P247" i="2"/>
  <c r="X247" i="2" s="1"/>
  <c r="P246" i="2"/>
  <c r="X246" i="2" s="1"/>
  <c r="P245" i="2"/>
  <c r="X245" i="2" s="1"/>
  <c r="P244" i="2"/>
  <c r="X244" i="2" s="1"/>
  <c r="P243" i="2"/>
  <c r="X243" i="2" s="1"/>
  <c r="P242" i="2"/>
  <c r="X242" i="2" s="1"/>
  <c r="P241" i="2"/>
  <c r="X241" i="2" s="1"/>
  <c r="P240" i="2"/>
  <c r="X240" i="2" s="1"/>
  <c r="P239" i="2"/>
  <c r="X239" i="2" s="1"/>
  <c r="P238" i="2"/>
  <c r="X238" i="2" s="1"/>
  <c r="P237" i="2"/>
  <c r="X237" i="2" s="1"/>
  <c r="P236" i="2"/>
  <c r="X236" i="2" s="1"/>
  <c r="P235" i="2"/>
  <c r="X235" i="2" s="1"/>
  <c r="P234" i="2"/>
  <c r="X234" i="2" s="1"/>
  <c r="P233" i="2"/>
  <c r="X233" i="2" s="1"/>
  <c r="P232" i="2"/>
  <c r="X232" i="2" s="1"/>
  <c r="P231" i="2"/>
  <c r="X231" i="2" s="1"/>
  <c r="P230" i="2"/>
  <c r="X230" i="2" s="1"/>
  <c r="P229" i="2"/>
  <c r="X229" i="2" s="1"/>
  <c r="P228" i="2"/>
  <c r="X228" i="2" s="1"/>
  <c r="P227" i="2"/>
  <c r="X227" i="2" s="1"/>
  <c r="P226" i="2"/>
  <c r="X226" i="2" s="1"/>
  <c r="P225" i="2"/>
  <c r="X225" i="2" s="1"/>
  <c r="P224" i="2"/>
  <c r="X224" i="2" s="1"/>
  <c r="P223" i="2"/>
  <c r="X223" i="2" s="1"/>
  <c r="P222" i="2"/>
  <c r="X222" i="2" s="1"/>
  <c r="P221" i="2"/>
  <c r="X221" i="2" s="1"/>
  <c r="P220" i="2"/>
  <c r="X220" i="2" s="1"/>
  <c r="P219" i="2"/>
  <c r="X219" i="2" s="1"/>
  <c r="P218" i="2"/>
  <c r="X218" i="2" s="1"/>
  <c r="W308" i="12"/>
  <c r="X308" i="12"/>
  <c r="W309" i="12"/>
  <c r="X309" i="12"/>
  <c r="W310" i="12"/>
  <c r="X310" i="12"/>
  <c r="W311" i="12"/>
  <c r="X311" i="12"/>
  <c r="W312" i="12"/>
  <c r="X312" i="12"/>
  <c r="W313" i="12"/>
  <c r="X313" i="12"/>
  <c r="W314" i="12"/>
  <c r="X314" i="12"/>
  <c r="W315" i="12"/>
  <c r="X315" i="12"/>
  <c r="W316" i="12"/>
  <c r="X316" i="12"/>
  <c r="W317" i="12"/>
  <c r="X317" i="12"/>
  <c r="W318" i="12"/>
  <c r="X318" i="12"/>
  <c r="W319" i="12"/>
  <c r="X319" i="12"/>
  <c r="W320" i="12"/>
  <c r="X320" i="12"/>
  <c r="W321" i="12"/>
  <c r="X321" i="12"/>
  <c r="W322" i="12"/>
  <c r="X322" i="12"/>
  <c r="W323" i="12"/>
  <c r="X323" i="12"/>
  <c r="W324" i="12"/>
  <c r="X324" i="12"/>
  <c r="W325" i="12"/>
  <c r="X325" i="12"/>
  <c r="W326" i="12"/>
  <c r="X326" i="12"/>
  <c r="W327" i="12"/>
  <c r="X327" i="12"/>
  <c r="W328" i="12"/>
  <c r="X328" i="12"/>
  <c r="W329" i="12"/>
  <c r="X329" i="12"/>
  <c r="W330" i="12"/>
  <c r="X330" i="12"/>
  <c r="W331" i="12"/>
  <c r="X331" i="12"/>
  <c r="W332" i="12"/>
  <c r="X332" i="12"/>
  <c r="W333" i="12"/>
  <c r="X333" i="12"/>
  <c r="W334" i="12"/>
  <c r="X334" i="12"/>
  <c r="W335" i="12"/>
  <c r="X335" i="12"/>
  <c r="W336" i="12"/>
  <c r="X336" i="12"/>
  <c r="W337" i="12"/>
  <c r="X337" i="12"/>
  <c r="W338" i="12"/>
  <c r="X338" i="12"/>
  <c r="W339" i="12"/>
  <c r="X339" i="12"/>
  <c r="W340" i="12"/>
  <c r="X340" i="12"/>
  <c r="W341" i="12"/>
  <c r="X341" i="12"/>
  <c r="W342" i="12"/>
  <c r="X342" i="12"/>
  <c r="W343" i="12"/>
  <c r="X343" i="12"/>
  <c r="W344" i="12"/>
  <c r="X344" i="12"/>
  <c r="W345" i="12"/>
  <c r="X345" i="12"/>
  <c r="W346" i="12"/>
  <c r="X346" i="12"/>
  <c r="W347" i="12"/>
  <c r="X347" i="12"/>
  <c r="W348" i="12"/>
  <c r="X348" i="12"/>
  <c r="W349" i="12"/>
  <c r="X349" i="12"/>
  <c r="W350" i="12"/>
  <c r="X350" i="12"/>
  <c r="W351" i="12"/>
  <c r="X351" i="12"/>
  <c r="W352" i="12"/>
  <c r="X352" i="12"/>
  <c r="W353" i="12"/>
  <c r="X353" i="12"/>
  <c r="W354" i="12"/>
  <c r="X354" i="12"/>
  <c r="W355" i="12"/>
  <c r="X355" i="12"/>
  <c r="W356" i="12"/>
  <c r="X356" i="12"/>
  <c r="W357" i="12"/>
  <c r="X357" i="12"/>
  <c r="W358" i="12"/>
  <c r="X358" i="12"/>
  <c r="W359" i="12"/>
  <c r="X359" i="12"/>
  <c r="W360" i="12"/>
  <c r="X360" i="12"/>
  <c r="W361" i="12"/>
  <c r="X361" i="12"/>
  <c r="W362" i="12"/>
  <c r="X362" i="12"/>
  <c r="W363" i="12"/>
  <c r="X363" i="12"/>
  <c r="W364" i="12"/>
  <c r="X364" i="12"/>
  <c r="W365" i="12"/>
  <c r="X365" i="12"/>
  <c r="W366" i="12"/>
  <c r="X366" i="12"/>
  <c r="W367" i="12"/>
  <c r="X367" i="12"/>
  <c r="W368" i="12"/>
  <c r="X368" i="12"/>
  <c r="W369" i="12"/>
  <c r="X369" i="12"/>
  <c r="W370" i="12"/>
  <c r="X370" i="12"/>
  <c r="W371" i="12"/>
  <c r="X371" i="12"/>
  <c r="W372" i="12"/>
  <c r="X372" i="12"/>
  <c r="W373" i="12"/>
  <c r="X373" i="12"/>
  <c r="W374" i="12"/>
  <c r="X374" i="12"/>
  <c r="W375" i="12"/>
  <c r="X375" i="12"/>
  <c r="W376" i="12"/>
  <c r="X376" i="12"/>
  <c r="W377" i="12"/>
  <c r="X377" i="12"/>
  <c r="W378" i="12"/>
  <c r="X378" i="12"/>
  <c r="W379" i="12"/>
  <c r="X379" i="12"/>
  <c r="W380" i="12"/>
  <c r="X380" i="12"/>
  <c r="W381" i="12"/>
  <c r="X381" i="12"/>
  <c r="W382" i="12"/>
  <c r="X382" i="12"/>
  <c r="W383" i="12"/>
  <c r="X383" i="12"/>
  <c r="W384" i="12"/>
  <c r="X384" i="12"/>
  <c r="W385" i="12"/>
  <c r="X385" i="12"/>
  <c r="W386" i="12"/>
  <c r="X386" i="12"/>
  <c r="W387" i="12"/>
  <c r="X387" i="12"/>
  <c r="W388" i="12"/>
  <c r="X388" i="12"/>
  <c r="W389" i="12"/>
  <c r="X389" i="12"/>
  <c r="W390" i="12"/>
  <c r="X390" i="12"/>
  <c r="W391" i="12"/>
  <c r="X391" i="12"/>
  <c r="W392" i="12"/>
  <c r="X392" i="12"/>
  <c r="W393" i="12"/>
  <c r="X393" i="12"/>
  <c r="W394" i="12"/>
  <c r="X394" i="12"/>
  <c r="W395" i="12"/>
  <c r="X395" i="12"/>
  <c r="W396" i="12"/>
  <c r="X396" i="12"/>
  <c r="W397" i="12"/>
  <c r="X397" i="12"/>
  <c r="W398" i="12"/>
  <c r="X398" i="12"/>
  <c r="W399" i="12"/>
  <c r="X399" i="12"/>
  <c r="W400" i="12"/>
  <c r="X400" i="12"/>
  <c r="W401" i="12"/>
  <c r="X401" i="12"/>
  <c r="W402" i="12"/>
  <c r="X402" i="12"/>
  <c r="W403" i="12"/>
  <c r="X403" i="12"/>
  <c r="W404" i="12"/>
  <c r="X404" i="12"/>
  <c r="W405" i="12"/>
  <c r="X405" i="12"/>
  <c r="W406" i="12"/>
  <c r="X406" i="12"/>
  <c r="W407" i="12"/>
  <c r="X407" i="12"/>
  <c r="W408" i="12"/>
  <c r="X408" i="12"/>
  <c r="W409" i="12"/>
  <c r="X409" i="12"/>
  <c r="W410" i="12"/>
  <c r="X410" i="12"/>
  <c r="W411" i="12"/>
  <c r="X411" i="12"/>
  <c r="W412" i="12"/>
  <c r="X412" i="12"/>
  <c r="W413" i="12"/>
  <c r="X413" i="12"/>
  <c r="W414" i="12"/>
  <c r="X414" i="12"/>
  <c r="W415" i="12"/>
  <c r="X415" i="12"/>
  <c r="W416" i="12"/>
  <c r="X416" i="12"/>
  <c r="W417" i="12"/>
  <c r="X417" i="12"/>
  <c r="W418" i="12"/>
  <c r="X418" i="12"/>
  <c r="W419" i="12"/>
  <c r="X419" i="12"/>
  <c r="W420" i="12"/>
  <c r="X420" i="12"/>
  <c r="W421" i="12"/>
  <c r="X421" i="12"/>
  <c r="W422" i="12"/>
  <c r="X422" i="12"/>
  <c r="W423" i="12"/>
  <c r="X423" i="12"/>
  <c r="W424" i="12"/>
  <c r="X424" i="12"/>
  <c r="W425" i="12"/>
  <c r="X425" i="12"/>
  <c r="W426" i="12"/>
  <c r="X426" i="12"/>
  <c r="W427" i="12"/>
  <c r="X427" i="12"/>
  <c r="W428" i="12"/>
  <c r="X428" i="12"/>
  <c r="W429" i="12"/>
  <c r="X429" i="12"/>
  <c r="W430" i="12"/>
  <c r="X430" i="12"/>
  <c r="W431" i="12"/>
  <c r="X431" i="12"/>
  <c r="W432" i="12"/>
  <c r="X432" i="12"/>
  <c r="W433" i="12"/>
  <c r="X433" i="12"/>
  <c r="W434" i="12"/>
  <c r="X434" i="12"/>
  <c r="W435" i="12"/>
  <c r="X435" i="12"/>
  <c r="W436" i="12"/>
  <c r="X436" i="12"/>
  <c r="W437" i="12"/>
  <c r="X437" i="12"/>
  <c r="W438" i="12"/>
  <c r="X438" i="12"/>
  <c r="W439" i="12"/>
  <c r="X439" i="12"/>
  <c r="W440" i="12"/>
  <c r="X440" i="12"/>
  <c r="W441" i="12"/>
  <c r="X441" i="12"/>
  <c r="W442" i="12"/>
  <c r="X442" i="12"/>
  <c r="W307" i="12"/>
  <c r="X307" i="12"/>
  <c r="T308" i="12"/>
  <c r="U308" i="12"/>
  <c r="T309" i="12"/>
  <c r="U309" i="12"/>
  <c r="T310" i="12"/>
  <c r="U310" i="12"/>
  <c r="T311" i="12"/>
  <c r="U311" i="12"/>
  <c r="T312" i="12"/>
  <c r="U312" i="12"/>
  <c r="T313" i="12"/>
  <c r="U313" i="12"/>
  <c r="T314" i="12"/>
  <c r="U314" i="12"/>
  <c r="T315" i="12"/>
  <c r="U315" i="12"/>
  <c r="T316" i="12"/>
  <c r="U316" i="12"/>
  <c r="T317" i="12"/>
  <c r="U317" i="12"/>
  <c r="T318" i="12"/>
  <c r="U318" i="12"/>
  <c r="T319" i="12"/>
  <c r="U319" i="12"/>
  <c r="T320" i="12"/>
  <c r="U320" i="12"/>
  <c r="T321" i="12"/>
  <c r="U321" i="12"/>
  <c r="T322" i="12"/>
  <c r="U322" i="12"/>
  <c r="T323" i="12"/>
  <c r="U323" i="12"/>
  <c r="T324" i="12"/>
  <c r="U324" i="12"/>
  <c r="T325" i="12"/>
  <c r="U325" i="12"/>
  <c r="T326" i="12"/>
  <c r="U326" i="12"/>
  <c r="T327" i="12"/>
  <c r="U327" i="12"/>
  <c r="T328" i="12"/>
  <c r="U328" i="12"/>
  <c r="T329" i="12"/>
  <c r="U329" i="12"/>
  <c r="T330" i="12"/>
  <c r="U330" i="12"/>
  <c r="T331" i="12"/>
  <c r="U331" i="12"/>
  <c r="T332" i="12"/>
  <c r="U332" i="12"/>
  <c r="T333" i="12"/>
  <c r="U333" i="12"/>
  <c r="T334" i="12"/>
  <c r="U334" i="12"/>
  <c r="T335" i="12"/>
  <c r="U335" i="12"/>
  <c r="T336" i="12"/>
  <c r="U336" i="12"/>
  <c r="T337" i="12"/>
  <c r="U337" i="12"/>
  <c r="T338" i="12"/>
  <c r="U338" i="12"/>
  <c r="T339" i="12"/>
  <c r="U339" i="12"/>
  <c r="T340" i="12"/>
  <c r="U340" i="12"/>
  <c r="T341" i="12"/>
  <c r="U341" i="12"/>
  <c r="T342" i="12"/>
  <c r="U342" i="12"/>
  <c r="T343" i="12"/>
  <c r="U343" i="12"/>
  <c r="T344" i="12"/>
  <c r="U344" i="12"/>
  <c r="T345" i="12"/>
  <c r="U345" i="12"/>
  <c r="T346" i="12"/>
  <c r="U346" i="12"/>
  <c r="T347" i="12"/>
  <c r="U347" i="12"/>
  <c r="T348" i="12"/>
  <c r="U348" i="12"/>
  <c r="T349" i="12"/>
  <c r="U349" i="12"/>
  <c r="T350" i="12"/>
  <c r="U350" i="12"/>
  <c r="T351" i="12"/>
  <c r="U351" i="12"/>
  <c r="T352" i="12"/>
  <c r="U352" i="12"/>
  <c r="T353" i="12"/>
  <c r="U353" i="12"/>
  <c r="T354" i="12"/>
  <c r="U354" i="12"/>
  <c r="T355" i="12"/>
  <c r="U355" i="12"/>
  <c r="T356" i="12"/>
  <c r="U356" i="12"/>
  <c r="T357" i="12"/>
  <c r="U357" i="12"/>
  <c r="T358" i="12"/>
  <c r="U358" i="12"/>
  <c r="T359" i="12"/>
  <c r="U359" i="12"/>
  <c r="T360" i="12"/>
  <c r="U360" i="12"/>
  <c r="T361" i="12"/>
  <c r="U361" i="12"/>
  <c r="T362" i="12"/>
  <c r="U362" i="12"/>
  <c r="T363" i="12"/>
  <c r="U363" i="12"/>
  <c r="T364" i="12"/>
  <c r="U364" i="12"/>
  <c r="T365" i="12"/>
  <c r="U365" i="12"/>
  <c r="T366" i="12"/>
  <c r="U366" i="12"/>
  <c r="T367" i="12"/>
  <c r="U367" i="12"/>
  <c r="T368" i="12"/>
  <c r="U368" i="12"/>
  <c r="T369" i="12"/>
  <c r="U369" i="12"/>
  <c r="T370" i="12"/>
  <c r="U370" i="12"/>
  <c r="T371" i="12"/>
  <c r="U371" i="12"/>
  <c r="T372" i="12"/>
  <c r="U372" i="12"/>
  <c r="T373" i="12"/>
  <c r="U373" i="12"/>
  <c r="T374" i="12"/>
  <c r="U374" i="12"/>
  <c r="T375" i="12"/>
  <c r="U375" i="12"/>
  <c r="T376" i="12"/>
  <c r="U376" i="12"/>
  <c r="T377" i="12"/>
  <c r="U377" i="12"/>
  <c r="T378" i="12"/>
  <c r="U378" i="12"/>
  <c r="T379" i="12"/>
  <c r="U379" i="12"/>
  <c r="T380" i="12"/>
  <c r="U380" i="12"/>
  <c r="T381" i="12"/>
  <c r="U381" i="12"/>
  <c r="T382" i="12"/>
  <c r="U382" i="12"/>
  <c r="T383" i="12"/>
  <c r="U383" i="12"/>
  <c r="T384" i="12"/>
  <c r="U384" i="12"/>
  <c r="T385" i="12"/>
  <c r="U385" i="12"/>
  <c r="T386" i="12"/>
  <c r="U386" i="12"/>
  <c r="T387" i="12"/>
  <c r="U387" i="12"/>
  <c r="T388" i="12"/>
  <c r="U388" i="12"/>
  <c r="T389" i="12"/>
  <c r="U389" i="12"/>
  <c r="T390" i="12"/>
  <c r="U390" i="12"/>
  <c r="T391" i="12"/>
  <c r="U391" i="12"/>
  <c r="T392" i="12"/>
  <c r="U392" i="12"/>
  <c r="T393" i="12"/>
  <c r="U393" i="12"/>
  <c r="T394" i="12"/>
  <c r="U394" i="12"/>
  <c r="T395" i="12"/>
  <c r="U395" i="12"/>
  <c r="T396" i="12"/>
  <c r="U396" i="12"/>
  <c r="T397" i="12"/>
  <c r="U397" i="12"/>
  <c r="T398" i="12"/>
  <c r="U398" i="12"/>
  <c r="T399" i="12"/>
  <c r="U399" i="12"/>
  <c r="T400" i="12"/>
  <c r="U400" i="12"/>
  <c r="T401" i="12"/>
  <c r="U401" i="12"/>
  <c r="T402" i="12"/>
  <c r="U402" i="12"/>
  <c r="T403" i="12"/>
  <c r="U403" i="12"/>
  <c r="T404" i="12"/>
  <c r="U404" i="12"/>
  <c r="T405" i="12"/>
  <c r="U405" i="12"/>
  <c r="T406" i="12"/>
  <c r="U406" i="12"/>
  <c r="T407" i="12"/>
  <c r="U407" i="12"/>
  <c r="T408" i="12"/>
  <c r="U408" i="12"/>
  <c r="T409" i="12"/>
  <c r="U409" i="12"/>
  <c r="T410" i="12"/>
  <c r="U410" i="12"/>
  <c r="T411" i="12"/>
  <c r="U411" i="12"/>
  <c r="T412" i="12"/>
  <c r="U412" i="12"/>
  <c r="T413" i="12"/>
  <c r="U413" i="12"/>
  <c r="T414" i="12"/>
  <c r="U414" i="12"/>
  <c r="T415" i="12"/>
  <c r="U415" i="12"/>
  <c r="T416" i="12"/>
  <c r="U416" i="12"/>
  <c r="T417" i="12"/>
  <c r="U417" i="12"/>
  <c r="T418" i="12"/>
  <c r="U418" i="12"/>
  <c r="T419" i="12"/>
  <c r="U419" i="12"/>
  <c r="T420" i="12"/>
  <c r="U420" i="12"/>
  <c r="T421" i="12"/>
  <c r="U421" i="12"/>
  <c r="T422" i="12"/>
  <c r="U422" i="12"/>
  <c r="T423" i="12"/>
  <c r="U423" i="12"/>
  <c r="T424" i="12"/>
  <c r="U424" i="12"/>
  <c r="T425" i="12"/>
  <c r="U425" i="12"/>
  <c r="T426" i="12"/>
  <c r="U426" i="12"/>
  <c r="T427" i="12"/>
  <c r="U427" i="12"/>
  <c r="T428" i="12"/>
  <c r="U428" i="12"/>
  <c r="T429" i="12"/>
  <c r="U429" i="12"/>
  <c r="T430" i="12"/>
  <c r="U430" i="12"/>
  <c r="T431" i="12"/>
  <c r="U431" i="12"/>
  <c r="T432" i="12"/>
  <c r="U432" i="12"/>
  <c r="T433" i="12"/>
  <c r="U433" i="12"/>
  <c r="T434" i="12"/>
  <c r="U434" i="12"/>
  <c r="T435" i="12"/>
  <c r="U435" i="12"/>
  <c r="T436" i="12"/>
  <c r="U436" i="12"/>
  <c r="T437" i="12"/>
  <c r="U437" i="12"/>
  <c r="T438" i="12"/>
  <c r="U438" i="12"/>
  <c r="T439" i="12"/>
  <c r="U439" i="12"/>
  <c r="T440" i="12"/>
  <c r="U440" i="12"/>
  <c r="T441" i="12"/>
  <c r="U441" i="12"/>
  <c r="T442" i="12"/>
  <c r="U442" i="12"/>
  <c r="T307" i="12"/>
  <c r="U307" i="12"/>
  <c r="P442" i="12"/>
  <c r="V442" i="12" s="1"/>
  <c r="P441" i="12"/>
  <c r="S441" i="12" s="1"/>
  <c r="P440" i="12"/>
  <c r="V440" i="12" s="1"/>
  <c r="P439" i="12"/>
  <c r="S439" i="12" s="1"/>
  <c r="P438" i="12"/>
  <c r="V438" i="12" s="1"/>
  <c r="P437" i="12"/>
  <c r="V437" i="12" s="1"/>
  <c r="P436" i="12"/>
  <c r="V436" i="12" s="1"/>
  <c r="P435" i="12"/>
  <c r="S435" i="12" s="1"/>
  <c r="P434" i="12"/>
  <c r="V434" i="12" s="1"/>
  <c r="P433" i="12"/>
  <c r="S433" i="12" s="1"/>
  <c r="P432" i="12"/>
  <c r="V432" i="12" s="1"/>
  <c r="P431" i="12"/>
  <c r="V431" i="12" s="1"/>
  <c r="P430" i="12"/>
  <c r="V430" i="12" s="1"/>
  <c r="P429" i="12"/>
  <c r="V429" i="12" s="1"/>
  <c r="P428" i="12"/>
  <c r="V428" i="12" s="1"/>
  <c r="P427" i="12"/>
  <c r="V427" i="12" s="1"/>
  <c r="P426" i="12"/>
  <c r="V426" i="12" s="1"/>
  <c r="P425" i="12"/>
  <c r="V425" i="12" s="1"/>
  <c r="P424" i="12"/>
  <c r="V424" i="12" s="1"/>
  <c r="P423" i="12"/>
  <c r="V423" i="12" s="1"/>
  <c r="P422" i="12"/>
  <c r="V422" i="12" s="1"/>
  <c r="P421" i="12"/>
  <c r="V421" i="12" s="1"/>
  <c r="P420" i="12"/>
  <c r="V420" i="12" s="1"/>
  <c r="P419" i="12"/>
  <c r="V419" i="12" s="1"/>
  <c r="P418" i="12"/>
  <c r="V418" i="12" s="1"/>
  <c r="P417" i="12"/>
  <c r="V417" i="12" s="1"/>
  <c r="P416" i="12"/>
  <c r="V416" i="12" s="1"/>
  <c r="P415" i="12"/>
  <c r="V415" i="12" s="1"/>
  <c r="P414" i="12"/>
  <c r="V414" i="12" s="1"/>
  <c r="P413" i="12"/>
  <c r="V413" i="12" s="1"/>
  <c r="P412" i="12"/>
  <c r="V412" i="12" s="1"/>
  <c r="P411" i="12"/>
  <c r="S411" i="12" s="1"/>
  <c r="P410" i="12"/>
  <c r="V410" i="12" s="1"/>
  <c r="P409" i="12"/>
  <c r="V409" i="12" s="1"/>
  <c r="P408" i="12"/>
  <c r="V408" i="12" s="1"/>
  <c r="P407" i="12"/>
  <c r="V407" i="12" s="1"/>
  <c r="P406" i="12"/>
  <c r="V406" i="12" s="1"/>
  <c r="P405" i="12"/>
  <c r="V405" i="12" s="1"/>
  <c r="P404" i="12"/>
  <c r="V404" i="12" s="1"/>
  <c r="P403" i="12"/>
  <c r="V403" i="12" s="1"/>
  <c r="P402" i="12"/>
  <c r="V402" i="12" s="1"/>
  <c r="P401" i="12"/>
  <c r="S401" i="12" s="1"/>
  <c r="P400" i="12"/>
  <c r="V400" i="12" s="1"/>
  <c r="P399" i="12"/>
  <c r="V399" i="12" s="1"/>
  <c r="P398" i="12"/>
  <c r="V398" i="12" s="1"/>
  <c r="P397" i="12"/>
  <c r="V397" i="12" s="1"/>
  <c r="P396" i="12"/>
  <c r="V396" i="12" s="1"/>
  <c r="P395" i="12"/>
  <c r="V395" i="12" s="1"/>
  <c r="P394" i="12"/>
  <c r="V394" i="12" s="1"/>
  <c r="P393" i="12"/>
  <c r="V393" i="12" s="1"/>
  <c r="P392" i="12"/>
  <c r="V392" i="12" s="1"/>
  <c r="P391" i="12"/>
  <c r="V391" i="12" s="1"/>
  <c r="P390" i="12"/>
  <c r="V390" i="12" s="1"/>
  <c r="P389" i="12"/>
  <c r="V389" i="12" s="1"/>
  <c r="P388" i="12"/>
  <c r="V388" i="12" s="1"/>
  <c r="P387" i="12"/>
  <c r="V387" i="12" s="1"/>
  <c r="P386" i="12"/>
  <c r="V386" i="12" s="1"/>
  <c r="P385" i="12"/>
  <c r="S385" i="12" s="1"/>
  <c r="P384" i="12"/>
  <c r="V384" i="12" s="1"/>
  <c r="P383" i="12"/>
  <c r="V383" i="12" s="1"/>
  <c r="P382" i="12"/>
  <c r="V382" i="12" s="1"/>
  <c r="P381" i="12"/>
  <c r="V381" i="12" s="1"/>
  <c r="P380" i="12"/>
  <c r="V380" i="12" s="1"/>
  <c r="P379" i="12"/>
  <c r="V379" i="12" s="1"/>
  <c r="P378" i="12"/>
  <c r="V378" i="12" s="1"/>
  <c r="P377" i="12"/>
  <c r="S377" i="12" s="1"/>
  <c r="P376" i="12"/>
  <c r="V376" i="12" s="1"/>
  <c r="P375" i="12"/>
  <c r="V375" i="12" s="1"/>
  <c r="P374" i="12"/>
  <c r="V374" i="12" s="1"/>
  <c r="P373" i="12"/>
  <c r="S373" i="12" s="1"/>
  <c r="P372" i="12"/>
  <c r="V372" i="12" s="1"/>
  <c r="P371" i="12"/>
  <c r="V371" i="12" s="1"/>
  <c r="P370" i="12"/>
  <c r="V370" i="12" s="1"/>
  <c r="P369" i="12"/>
  <c r="S369" i="12" s="1"/>
  <c r="P368" i="12"/>
  <c r="V368" i="12" s="1"/>
  <c r="P367" i="12"/>
  <c r="V367" i="12" s="1"/>
  <c r="P366" i="12"/>
  <c r="V366" i="12" s="1"/>
  <c r="P365" i="12"/>
  <c r="V365" i="12" s="1"/>
  <c r="P364" i="12"/>
  <c r="V364" i="12" s="1"/>
  <c r="P363" i="12"/>
  <c r="V363" i="12" s="1"/>
  <c r="P362" i="12"/>
  <c r="V362" i="12" s="1"/>
  <c r="P361" i="12"/>
  <c r="S361" i="12" s="1"/>
  <c r="P360" i="12"/>
  <c r="V360" i="12" s="1"/>
  <c r="P359" i="12"/>
  <c r="V359" i="12" s="1"/>
  <c r="P358" i="12"/>
  <c r="V358" i="12" s="1"/>
  <c r="P357" i="12"/>
  <c r="S357" i="12" s="1"/>
  <c r="P356" i="12"/>
  <c r="V356" i="12" s="1"/>
  <c r="P355" i="12"/>
  <c r="V355" i="12" s="1"/>
  <c r="P354" i="12"/>
  <c r="V354" i="12" s="1"/>
  <c r="P353" i="12"/>
  <c r="S353" i="12" s="1"/>
  <c r="P352" i="12"/>
  <c r="V352" i="12" s="1"/>
  <c r="P351" i="12"/>
  <c r="V351" i="12" s="1"/>
  <c r="P350" i="12"/>
  <c r="V350" i="12" s="1"/>
  <c r="P349" i="12"/>
  <c r="V349" i="12" s="1"/>
  <c r="P348" i="12"/>
  <c r="V348" i="12" s="1"/>
  <c r="P347" i="12"/>
  <c r="V347" i="12" s="1"/>
  <c r="P346" i="12"/>
  <c r="V346" i="12" s="1"/>
  <c r="P345" i="12"/>
  <c r="S345" i="12" s="1"/>
  <c r="P344" i="12"/>
  <c r="V344" i="12" s="1"/>
  <c r="P343" i="12"/>
  <c r="V343" i="12" s="1"/>
  <c r="P342" i="12"/>
  <c r="V342" i="12" s="1"/>
  <c r="P341" i="12"/>
  <c r="S341" i="12" s="1"/>
  <c r="P340" i="12"/>
  <c r="V340" i="12" s="1"/>
  <c r="P339" i="12"/>
  <c r="V339" i="12" s="1"/>
  <c r="P338" i="12"/>
  <c r="V338" i="12" s="1"/>
  <c r="P337" i="12"/>
  <c r="V337" i="12" s="1"/>
  <c r="P336" i="12"/>
  <c r="V336" i="12" s="1"/>
  <c r="P335" i="12"/>
  <c r="V335" i="12" s="1"/>
  <c r="P334" i="12"/>
  <c r="V334" i="12" s="1"/>
  <c r="P333" i="12"/>
  <c r="V333" i="12" s="1"/>
  <c r="P332" i="12"/>
  <c r="V332" i="12" s="1"/>
  <c r="P331" i="12"/>
  <c r="V331" i="12" s="1"/>
  <c r="P330" i="12"/>
  <c r="V330" i="12" s="1"/>
  <c r="P329" i="12"/>
  <c r="S329" i="12" s="1"/>
  <c r="P328" i="12"/>
  <c r="V328" i="12" s="1"/>
  <c r="P327" i="12"/>
  <c r="V327" i="12" s="1"/>
  <c r="P326" i="12"/>
  <c r="V326" i="12" s="1"/>
  <c r="P325" i="12"/>
  <c r="S325" i="12" s="1"/>
  <c r="P324" i="12"/>
  <c r="V324" i="12" s="1"/>
  <c r="P323" i="12"/>
  <c r="V323" i="12" s="1"/>
  <c r="P322" i="12"/>
  <c r="V322" i="12" s="1"/>
  <c r="P321" i="12"/>
  <c r="V321" i="12" s="1"/>
  <c r="P320" i="12"/>
  <c r="V320" i="12" s="1"/>
  <c r="P319" i="12"/>
  <c r="V319" i="12" s="1"/>
  <c r="P318" i="12"/>
  <c r="V318" i="12" s="1"/>
  <c r="P317" i="12"/>
  <c r="V317" i="12" s="1"/>
  <c r="P316" i="12"/>
  <c r="V316" i="12" s="1"/>
  <c r="P315" i="12"/>
  <c r="V315" i="12" s="1"/>
  <c r="P314" i="12"/>
  <c r="V314" i="12" s="1"/>
  <c r="P313" i="12"/>
  <c r="S313" i="12" s="1"/>
  <c r="P312" i="12"/>
  <c r="V312" i="12" s="1"/>
  <c r="P311" i="12"/>
  <c r="V311" i="12" s="1"/>
  <c r="P310" i="12"/>
  <c r="V310" i="12" s="1"/>
  <c r="P309" i="12"/>
  <c r="S309" i="12" s="1"/>
  <c r="P308" i="12"/>
  <c r="V308" i="12" s="1"/>
  <c r="P307" i="12"/>
  <c r="V307" i="12" s="1"/>
  <c r="V329" i="12" l="1"/>
  <c r="O440" i="12"/>
  <c r="V313" i="12"/>
  <c r="O439" i="12"/>
  <c r="V377" i="12"/>
  <c r="S403" i="12"/>
  <c r="V441" i="12"/>
  <c r="S427" i="12"/>
  <c r="S395" i="12"/>
  <c r="S331" i="12"/>
  <c r="S307" i="12"/>
  <c r="S419" i="12"/>
  <c r="S387" i="12"/>
  <c r="S355" i="12"/>
  <c r="S323" i="12"/>
  <c r="V435" i="12"/>
  <c r="V361" i="12"/>
  <c r="S371" i="12"/>
  <c r="S339" i="12"/>
  <c r="S363" i="12"/>
  <c r="V439" i="12"/>
  <c r="V411" i="12"/>
  <c r="S442" i="12"/>
  <c r="S379" i="12"/>
  <c r="S347" i="12"/>
  <c r="S315" i="12"/>
  <c r="V345" i="12"/>
  <c r="S425" i="12"/>
  <c r="S393" i="12"/>
  <c r="S337" i="12"/>
  <c r="S321" i="12"/>
  <c r="V433" i="12"/>
  <c r="V401" i="12"/>
  <c r="V385" i="12"/>
  <c r="V373" i="12"/>
  <c r="V357" i="12"/>
  <c r="V341" i="12"/>
  <c r="V325" i="12"/>
  <c r="V309" i="12"/>
  <c r="S431" i="12"/>
  <c r="S423" i="12"/>
  <c r="S415" i="12"/>
  <c r="S407" i="12"/>
  <c r="S399" i="12"/>
  <c r="S391" i="12"/>
  <c r="S383" i="12"/>
  <c r="S375" i="12"/>
  <c r="S367" i="12"/>
  <c r="S359" i="12"/>
  <c r="S351" i="12"/>
  <c r="S343" i="12"/>
  <c r="S335" i="12"/>
  <c r="S327" i="12"/>
  <c r="S319" i="12"/>
  <c r="S311" i="12"/>
  <c r="V369" i="12"/>
  <c r="V353" i="12"/>
  <c r="S417" i="12"/>
  <c r="S409" i="12"/>
  <c r="S437" i="12"/>
  <c r="S429" i="12"/>
  <c r="S421" i="12"/>
  <c r="S413" i="12"/>
  <c r="S405" i="12"/>
  <c r="S397" i="12"/>
  <c r="S389" i="12"/>
  <c r="S381" i="12"/>
  <c r="S365" i="12"/>
  <c r="S349" i="12"/>
  <c r="S333" i="12"/>
  <c r="S317" i="12"/>
  <c r="S438" i="12"/>
  <c r="S434" i="12"/>
  <c r="S430" i="12"/>
  <c r="S426" i="12"/>
  <c r="S422" i="12"/>
  <c r="S418" i="12"/>
  <c r="S414" i="12"/>
  <c r="S410" i="12"/>
  <c r="S406" i="12"/>
  <c r="S402" i="12"/>
  <c r="S398" i="12"/>
  <c r="S394" i="12"/>
  <c r="S390" i="12"/>
  <c r="S386" i="12"/>
  <c r="S382" i="12"/>
  <c r="S378" i="12"/>
  <c r="S374" i="12"/>
  <c r="S370" i="12"/>
  <c r="S366" i="12"/>
  <c r="S362" i="12"/>
  <c r="S358" i="12"/>
  <c r="S354" i="12"/>
  <c r="S350" i="12"/>
  <c r="S346" i="12"/>
  <c r="S342" i="12"/>
  <c r="S338" i="12"/>
  <c r="S334" i="12"/>
  <c r="S330" i="12"/>
  <c r="S326" i="12"/>
  <c r="S322" i="12"/>
  <c r="S318" i="12"/>
  <c r="S314" i="12"/>
  <c r="S310" i="12"/>
  <c r="S440" i="12"/>
  <c r="S436" i="12"/>
  <c r="S432" i="12"/>
  <c r="S428" i="12"/>
  <c r="S424" i="12"/>
  <c r="S420" i="12"/>
  <c r="S416" i="12"/>
  <c r="S412" i="12"/>
  <c r="S408" i="12"/>
  <c r="S404" i="12"/>
  <c r="S400" i="12"/>
  <c r="S396" i="12"/>
  <c r="S392" i="12"/>
  <c r="S388" i="12"/>
  <c r="S384" i="12"/>
  <c r="S380" i="12"/>
  <c r="S376" i="12"/>
  <c r="S372" i="12"/>
  <c r="S368" i="12"/>
  <c r="S364" i="12"/>
  <c r="S360" i="12"/>
  <c r="S356" i="12"/>
  <c r="S352" i="12"/>
  <c r="S348" i="12"/>
  <c r="S344" i="12"/>
  <c r="S340" i="12"/>
  <c r="S336" i="12"/>
  <c r="S332" i="12"/>
  <c r="S328" i="12"/>
  <c r="S324" i="12"/>
  <c r="S320" i="12"/>
  <c r="S316" i="12"/>
  <c r="S312" i="12"/>
  <c r="S308" i="12"/>
  <c r="T218" i="2"/>
  <c r="T253" i="2"/>
  <c r="T252" i="2"/>
  <c r="T251" i="2"/>
  <c r="T250" i="2"/>
  <c r="T249" i="2"/>
  <c r="T248" i="2"/>
  <c r="T247" i="2"/>
  <c r="T246" i="2"/>
  <c r="T245" i="2"/>
  <c r="T244" i="2"/>
  <c r="T243" i="2"/>
  <c r="T242" i="2"/>
  <c r="T241" i="2"/>
  <c r="T240" i="2"/>
  <c r="T239" i="2"/>
  <c r="T238" i="2"/>
  <c r="T237" i="2"/>
  <c r="T236" i="2"/>
  <c r="T235" i="2"/>
  <c r="T234" i="2"/>
  <c r="T233" i="2"/>
  <c r="T232" i="2"/>
  <c r="T231" i="2"/>
  <c r="T230" i="2"/>
  <c r="T229" i="2"/>
  <c r="T228" i="2"/>
  <c r="T227" i="2"/>
  <c r="T226" i="2"/>
  <c r="T225" i="2"/>
  <c r="T224" i="2"/>
  <c r="T223" i="2"/>
  <c r="T222" i="2"/>
  <c r="T221" i="2"/>
  <c r="T220" i="2"/>
  <c r="T219" i="2"/>
  <c r="Y194" i="2"/>
  <c r="Z194" i="2"/>
  <c r="AA194" i="2"/>
  <c r="Y195" i="2"/>
  <c r="Z195" i="2"/>
  <c r="AA195" i="2"/>
  <c r="Y196" i="2"/>
  <c r="Z196" i="2"/>
  <c r="AA196" i="2"/>
  <c r="Y197" i="2"/>
  <c r="Z197" i="2"/>
  <c r="AA197" i="2"/>
  <c r="Y198" i="2"/>
  <c r="Z198" i="2"/>
  <c r="AA198" i="2"/>
  <c r="Y199" i="2"/>
  <c r="Z199" i="2"/>
  <c r="AA199" i="2"/>
  <c r="Y200" i="2"/>
  <c r="Z200" i="2"/>
  <c r="AA200" i="2"/>
  <c r="Y201" i="2"/>
  <c r="Z201" i="2"/>
  <c r="AA201" i="2"/>
  <c r="Y202" i="2"/>
  <c r="Z202" i="2"/>
  <c r="AA202" i="2"/>
  <c r="Y203" i="2"/>
  <c r="Z203" i="2"/>
  <c r="AA203" i="2"/>
  <c r="Y204" i="2"/>
  <c r="Z204" i="2"/>
  <c r="AA204" i="2"/>
  <c r="Y205" i="2"/>
  <c r="Z205" i="2"/>
  <c r="AA205" i="2"/>
  <c r="Y206" i="2"/>
  <c r="Z206" i="2"/>
  <c r="AA206" i="2"/>
  <c r="Y207" i="2"/>
  <c r="Z207" i="2"/>
  <c r="AA207" i="2"/>
  <c r="Y208" i="2"/>
  <c r="Z208" i="2"/>
  <c r="AA208" i="2"/>
  <c r="Z209" i="2"/>
  <c r="AA209" i="2"/>
  <c r="Y210" i="2"/>
  <c r="Z210" i="2"/>
  <c r="AA210" i="2"/>
  <c r="Y211" i="2"/>
  <c r="Z211" i="2"/>
  <c r="AA211" i="2"/>
  <c r="Y212" i="2"/>
  <c r="Z212" i="2"/>
  <c r="AA212" i="2"/>
  <c r="Y213" i="2"/>
  <c r="Z213" i="2"/>
  <c r="AA213" i="2"/>
  <c r="Y214" i="2"/>
  <c r="Z214" i="2"/>
  <c r="AA214" i="2"/>
  <c r="Y215" i="2"/>
  <c r="Z215" i="2"/>
  <c r="AA215" i="2"/>
  <c r="Y216" i="2"/>
  <c r="Z216" i="2"/>
  <c r="AA216" i="2"/>
  <c r="Y217" i="2"/>
  <c r="Z217" i="2"/>
  <c r="AA217" i="2"/>
  <c r="Y193" i="2"/>
  <c r="Z193" i="2"/>
  <c r="AA193" i="2"/>
  <c r="U194" i="2"/>
  <c r="V194" i="2"/>
  <c r="W194" i="2"/>
  <c r="U195" i="2"/>
  <c r="V195" i="2"/>
  <c r="W195" i="2"/>
  <c r="U196" i="2"/>
  <c r="V196" i="2"/>
  <c r="W196" i="2"/>
  <c r="U197" i="2"/>
  <c r="V197" i="2"/>
  <c r="W197" i="2"/>
  <c r="U198" i="2"/>
  <c r="V198" i="2"/>
  <c r="W198" i="2"/>
  <c r="U199" i="2"/>
  <c r="V199" i="2"/>
  <c r="W199" i="2"/>
  <c r="U200" i="2"/>
  <c r="V200" i="2"/>
  <c r="W200" i="2"/>
  <c r="U201" i="2"/>
  <c r="V201" i="2"/>
  <c r="W201" i="2"/>
  <c r="U202" i="2"/>
  <c r="V202" i="2"/>
  <c r="W202" i="2"/>
  <c r="U203" i="2"/>
  <c r="V203" i="2"/>
  <c r="W203" i="2"/>
  <c r="U204" i="2"/>
  <c r="V204" i="2"/>
  <c r="W204" i="2"/>
  <c r="U205" i="2"/>
  <c r="V205" i="2"/>
  <c r="W205" i="2"/>
  <c r="U206" i="2"/>
  <c r="V206" i="2"/>
  <c r="W206" i="2"/>
  <c r="U207" i="2"/>
  <c r="V207" i="2"/>
  <c r="W207" i="2"/>
  <c r="U208" i="2"/>
  <c r="V208" i="2"/>
  <c r="W208" i="2"/>
  <c r="V209" i="2"/>
  <c r="W209" i="2"/>
  <c r="U210" i="2"/>
  <c r="V210" i="2"/>
  <c r="W210" i="2"/>
  <c r="U211" i="2"/>
  <c r="V211" i="2"/>
  <c r="W211" i="2"/>
  <c r="U212" i="2"/>
  <c r="V212" i="2"/>
  <c r="W212" i="2"/>
  <c r="U213" i="2"/>
  <c r="V213" i="2"/>
  <c r="W213" i="2"/>
  <c r="U214" i="2"/>
  <c r="V214" i="2"/>
  <c r="W214" i="2"/>
  <c r="U215" i="2"/>
  <c r="V215" i="2"/>
  <c r="W215" i="2"/>
  <c r="U216" i="2"/>
  <c r="V216" i="2"/>
  <c r="W216" i="2"/>
  <c r="U217" i="2"/>
  <c r="V217" i="2"/>
  <c r="W217" i="2"/>
  <c r="U193" i="2"/>
  <c r="V193" i="2"/>
  <c r="W193" i="2"/>
  <c r="P217" i="2"/>
  <c r="X217" i="2" s="1"/>
  <c r="P216" i="2"/>
  <c r="X216" i="2" s="1"/>
  <c r="P215" i="2"/>
  <c r="X215" i="2" s="1"/>
  <c r="P214" i="2"/>
  <c r="X214" i="2" s="1"/>
  <c r="P213" i="2"/>
  <c r="X213" i="2" s="1"/>
  <c r="P212" i="2"/>
  <c r="X212" i="2" s="1"/>
  <c r="P211" i="2"/>
  <c r="X211" i="2" s="1"/>
  <c r="P210" i="2"/>
  <c r="X210" i="2" s="1"/>
  <c r="P209" i="2"/>
  <c r="P208" i="2"/>
  <c r="X208" i="2" s="1"/>
  <c r="P207" i="2"/>
  <c r="X207" i="2" s="1"/>
  <c r="P206" i="2"/>
  <c r="X206" i="2" s="1"/>
  <c r="P205" i="2"/>
  <c r="X205" i="2" s="1"/>
  <c r="P204" i="2"/>
  <c r="X204" i="2" s="1"/>
  <c r="P203" i="2"/>
  <c r="X203" i="2" s="1"/>
  <c r="P202" i="2"/>
  <c r="X202" i="2" s="1"/>
  <c r="P201" i="2"/>
  <c r="X201" i="2" s="1"/>
  <c r="P200" i="2"/>
  <c r="X200" i="2" s="1"/>
  <c r="P199" i="2"/>
  <c r="X199" i="2" s="1"/>
  <c r="P198" i="2"/>
  <c r="X198" i="2" s="1"/>
  <c r="P197" i="2"/>
  <c r="X197" i="2" s="1"/>
  <c r="P196" i="2"/>
  <c r="X196" i="2" s="1"/>
  <c r="P195" i="2"/>
  <c r="X195" i="2" s="1"/>
  <c r="P194" i="2"/>
  <c r="X194" i="2" s="1"/>
  <c r="P193" i="2"/>
  <c r="X193" i="2" s="1"/>
  <c r="W264" i="12"/>
  <c r="X264" i="12"/>
  <c r="W265" i="12"/>
  <c r="X265" i="12"/>
  <c r="W266" i="12"/>
  <c r="X266" i="12"/>
  <c r="W267" i="12"/>
  <c r="X267" i="12"/>
  <c r="W268" i="12"/>
  <c r="X268" i="12"/>
  <c r="W269" i="12"/>
  <c r="X269" i="12"/>
  <c r="W270" i="12"/>
  <c r="X270" i="12"/>
  <c r="W271" i="12"/>
  <c r="X271" i="12"/>
  <c r="W272" i="12"/>
  <c r="X272" i="12"/>
  <c r="W273" i="12"/>
  <c r="X273" i="12"/>
  <c r="W274" i="12"/>
  <c r="X274" i="12"/>
  <c r="W275" i="12"/>
  <c r="X275" i="12"/>
  <c r="W276" i="12"/>
  <c r="X276" i="12"/>
  <c r="W277" i="12"/>
  <c r="X277" i="12"/>
  <c r="W278" i="12"/>
  <c r="X278" i="12"/>
  <c r="W279" i="12"/>
  <c r="X279" i="12"/>
  <c r="W280" i="12"/>
  <c r="X280" i="12"/>
  <c r="W281" i="12"/>
  <c r="X281" i="12"/>
  <c r="W282" i="12"/>
  <c r="X282" i="12"/>
  <c r="W283" i="12"/>
  <c r="X283" i="12"/>
  <c r="W284" i="12"/>
  <c r="X284" i="12"/>
  <c r="W285" i="12"/>
  <c r="X285" i="12"/>
  <c r="V286" i="12"/>
  <c r="W286" i="12"/>
  <c r="X286" i="12"/>
  <c r="W287" i="12"/>
  <c r="X287" i="12"/>
  <c r="W288" i="12"/>
  <c r="X288" i="12"/>
  <c r="W289" i="12"/>
  <c r="X289" i="12"/>
  <c r="W290" i="12"/>
  <c r="X290" i="12"/>
  <c r="W291" i="12"/>
  <c r="X291" i="12"/>
  <c r="W292" i="12"/>
  <c r="X292" i="12"/>
  <c r="W293" i="12"/>
  <c r="X293" i="12"/>
  <c r="W294" i="12"/>
  <c r="X294" i="12"/>
  <c r="W295" i="12"/>
  <c r="X295" i="12"/>
  <c r="W296" i="12"/>
  <c r="X296" i="12"/>
  <c r="W297" i="12"/>
  <c r="X297" i="12"/>
  <c r="W298" i="12"/>
  <c r="X298" i="12"/>
  <c r="W299" i="12"/>
  <c r="X299" i="12"/>
  <c r="W300" i="12"/>
  <c r="X300" i="12"/>
  <c r="W301" i="12"/>
  <c r="X301" i="12"/>
  <c r="W302" i="12"/>
  <c r="X302" i="12"/>
  <c r="W303" i="12"/>
  <c r="X303" i="12"/>
  <c r="W304" i="12"/>
  <c r="X304" i="12"/>
  <c r="W305" i="12"/>
  <c r="X305" i="12"/>
  <c r="W306" i="12"/>
  <c r="X306" i="12"/>
  <c r="W263" i="12"/>
  <c r="X263" i="12"/>
  <c r="T264" i="12"/>
  <c r="U264" i="12"/>
  <c r="T265" i="12"/>
  <c r="U265" i="12"/>
  <c r="T266" i="12"/>
  <c r="U266" i="12"/>
  <c r="T267" i="12"/>
  <c r="U267" i="12"/>
  <c r="T268" i="12"/>
  <c r="U268" i="12"/>
  <c r="T269" i="12"/>
  <c r="U269" i="12"/>
  <c r="T270" i="12"/>
  <c r="U270" i="12"/>
  <c r="T271" i="12"/>
  <c r="U271" i="12"/>
  <c r="T272" i="12"/>
  <c r="U272" i="12"/>
  <c r="T273" i="12"/>
  <c r="U273" i="12"/>
  <c r="T274" i="12"/>
  <c r="U274" i="12"/>
  <c r="T275" i="12"/>
  <c r="U275" i="12"/>
  <c r="T276" i="12"/>
  <c r="U276" i="12"/>
  <c r="T277" i="12"/>
  <c r="U277" i="12"/>
  <c r="T278" i="12"/>
  <c r="U278" i="12"/>
  <c r="T279" i="12"/>
  <c r="U279" i="12"/>
  <c r="T280" i="12"/>
  <c r="U280" i="12"/>
  <c r="T281" i="12"/>
  <c r="U281" i="12"/>
  <c r="T282" i="12"/>
  <c r="U282" i="12"/>
  <c r="T283" i="12"/>
  <c r="U283" i="12"/>
  <c r="T284" i="12"/>
  <c r="U284" i="12"/>
  <c r="T285" i="12"/>
  <c r="U285" i="12"/>
  <c r="T286" i="12"/>
  <c r="U286" i="12"/>
  <c r="T287" i="12"/>
  <c r="U287" i="12"/>
  <c r="T288" i="12"/>
  <c r="U288" i="12"/>
  <c r="T289" i="12"/>
  <c r="U289" i="12"/>
  <c r="T290" i="12"/>
  <c r="U290" i="12"/>
  <c r="T291" i="12"/>
  <c r="U291" i="12"/>
  <c r="T292" i="12"/>
  <c r="U292" i="12"/>
  <c r="T293" i="12"/>
  <c r="U293" i="12"/>
  <c r="T294" i="12"/>
  <c r="U294" i="12"/>
  <c r="T295" i="12"/>
  <c r="U295" i="12"/>
  <c r="T296" i="12"/>
  <c r="U296" i="12"/>
  <c r="T297" i="12"/>
  <c r="U297" i="12"/>
  <c r="T298" i="12"/>
  <c r="U298" i="12"/>
  <c r="T299" i="12"/>
  <c r="U299" i="12"/>
  <c r="T300" i="12"/>
  <c r="U300" i="12"/>
  <c r="T301" i="12"/>
  <c r="U301" i="12"/>
  <c r="T302" i="12"/>
  <c r="U302" i="12"/>
  <c r="T303" i="12"/>
  <c r="U303" i="12"/>
  <c r="T304" i="12"/>
  <c r="U304" i="12"/>
  <c r="T305" i="12"/>
  <c r="U305" i="12"/>
  <c r="T306" i="12"/>
  <c r="U306" i="12"/>
  <c r="T263" i="12"/>
  <c r="U263" i="12"/>
  <c r="P306" i="12"/>
  <c r="V306" i="12" s="1"/>
  <c r="P305" i="12"/>
  <c r="S305" i="12" s="1"/>
  <c r="P304" i="12"/>
  <c r="V304" i="12" s="1"/>
  <c r="P303" i="12"/>
  <c r="V303" i="12" s="1"/>
  <c r="P302" i="12"/>
  <c r="S302" i="12" s="1"/>
  <c r="P301" i="12"/>
  <c r="V301" i="12" s="1"/>
  <c r="P300" i="12"/>
  <c r="V300" i="12" s="1"/>
  <c r="P299" i="12"/>
  <c r="V299" i="12" s="1"/>
  <c r="P298" i="12"/>
  <c r="V298" i="12" s="1"/>
  <c r="P297" i="12"/>
  <c r="S297" i="12" s="1"/>
  <c r="P296" i="12"/>
  <c r="V296" i="12" s="1"/>
  <c r="P295" i="12"/>
  <c r="V295" i="12" s="1"/>
  <c r="P294" i="12"/>
  <c r="S294" i="12" s="1"/>
  <c r="P293" i="12"/>
  <c r="V293" i="12" s="1"/>
  <c r="P292" i="12"/>
  <c r="V292" i="12" s="1"/>
  <c r="P291" i="12"/>
  <c r="V291" i="12" s="1"/>
  <c r="P290" i="12"/>
  <c r="V290" i="12" s="1"/>
  <c r="P289" i="12"/>
  <c r="S289" i="12" s="1"/>
  <c r="P288" i="12"/>
  <c r="V288" i="12" s="1"/>
  <c r="P287" i="12"/>
  <c r="V287" i="12" s="1"/>
  <c r="P286" i="12"/>
  <c r="S286" i="12" s="1"/>
  <c r="P285" i="12"/>
  <c r="V285" i="12" s="1"/>
  <c r="P284" i="12"/>
  <c r="V284" i="12" s="1"/>
  <c r="P283" i="12"/>
  <c r="V283" i="12" s="1"/>
  <c r="P282" i="12"/>
  <c r="S282" i="12" s="1"/>
  <c r="P281" i="12"/>
  <c r="S281" i="12" s="1"/>
  <c r="P280" i="12"/>
  <c r="V280" i="12" s="1"/>
  <c r="P279" i="12"/>
  <c r="V279" i="12" s="1"/>
  <c r="P278" i="12"/>
  <c r="V278" i="12" s="1"/>
  <c r="P277" i="12"/>
  <c r="V277" i="12" s="1"/>
  <c r="P276" i="12"/>
  <c r="V276" i="12" s="1"/>
  <c r="P275" i="12"/>
  <c r="V275" i="12" s="1"/>
  <c r="P274" i="12"/>
  <c r="V274" i="12" s="1"/>
  <c r="P273" i="12"/>
  <c r="S273" i="12" s="1"/>
  <c r="P272" i="12"/>
  <c r="V272" i="12" s="1"/>
  <c r="P271" i="12"/>
  <c r="V271" i="12" s="1"/>
  <c r="P270" i="12"/>
  <c r="V270" i="12" s="1"/>
  <c r="P269" i="12"/>
  <c r="V269" i="12" s="1"/>
  <c r="P268" i="12"/>
  <c r="V268" i="12" s="1"/>
  <c r="P267" i="12"/>
  <c r="V267" i="12" s="1"/>
  <c r="P266" i="12"/>
  <c r="V266" i="12" s="1"/>
  <c r="P265" i="12"/>
  <c r="S265" i="12" s="1"/>
  <c r="P264" i="12"/>
  <c r="V264" i="12" s="1"/>
  <c r="P263" i="12"/>
  <c r="V263" i="12" s="1"/>
  <c r="S306" i="12" l="1"/>
  <c r="V302" i="12"/>
  <c r="S290" i="12"/>
  <c r="S274" i="12"/>
  <c r="S269" i="12"/>
  <c r="V294" i="12"/>
  <c r="V289" i="12"/>
  <c r="V282" i="12"/>
  <c r="S301" i="12"/>
  <c r="S277" i="12"/>
  <c r="S270" i="12"/>
  <c r="S278" i="12"/>
  <c r="V281" i="12"/>
  <c r="S285" i="12"/>
  <c r="V297" i="12"/>
  <c r="V265" i="12"/>
  <c r="S298" i="12"/>
  <c r="S293" i="12"/>
  <c r="S266" i="12"/>
  <c r="V305" i="12"/>
  <c r="V273" i="12"/>
  <c r="T193" i="2"/>
  <c r="S303" i="12"/>
  <c r="S299" i="12"/>
  <c r="S295" i="12"/>
  <c r="S291" i="12"/>
  <c r="S287" i="12"/>
  <c r="S283" i="12"/>
  <c r="S279" i="12"/>
  <c r="S275" i="12"/>
  <c r="S271" i="12"/>
  <c r="S267" i="12"/>
  <c r="S263" i="12"/>
  <c r="S304" i="12"/>
  <c r="S300" i="12"/>
  <c r="S296" i="12"/>
  <c r="S292" i="12"/>
  <c r="S288" i="12"/>
  <c r="S284" i="12"/>
  <c r="S280" i="12"/>
  <c r="S276" i="12"/>
  <c r="S272" i="12"/>
  <c r="S268" i="12"/>
  <c r="S264" i="12"/>
  <c r="T217" i="2"/>
  <c r="T216" i="2"/>
  <c r="T215" i="2"/>
  <c r="T214" i="2"/>
  <c r="T213" i="2"/>
  <c r="T212" i="2"/>
  <c r="T211" i="2"/>
  <c r="T210" i="2"/>
  <c r="T208" i="2"/>
  <c r="T207" i="2"/>
  <c r="T206" i="2"/>
  <c r="T205" i="2"/>
  <c r="T204" i="2"/>
  <c r="T203" i="2"/>
  <c r="T202" i="2"/>
  <c r="T201" i="2"/>
  <c r="T200" i="2"/>
  <c r="T199" i="2"/>
  <c r="T198" i="2"/>
  <c r="T197" i="2"/>
  <c r="T196" i="2"/>
  <c r="T195" i="2"/>
  <c r="T194" i="2"/>
  <c r="Y165" i="2"/>
  <c r="Z165" i="2"/>
  <c r="AA165" i="2"/>
  <c r="Y166" i="2"/>
  <c r="Z166" i="2"/>
  <c r="AA166" i="2"/>
  <c r="Y167" i="2"/>
  <c r="Z167" i="2"/>
  <c r="AA167" i="2"/>
  <c r="Y168" i="2"/>
  <c r="Z168" i="2"/>
  <c r="AA168" i="2"/>
  <c r="Y169" i="2"/>
  <c r="Z169" i="2"/>
  <c r="AA169" i="2"/>
  <c r="Y170" i="2"/>
  <c r="Z170" i="2"/>
  <c r="AA170" i="2"/>
  <c r="Y171" i="2"/>
  <c r="Z171" i="2"/>
  <c r="AA171" i="2"/>
  <c r="Y172" i="2"/>
  <c r="Z172" i="2"/>
  <c r="AA172" i="2"/>
  <c r="Y173" i="2"/>
  <c r="Z173" i="2"/>
  <c r="AA173" i="2"/>
  <c r="Y174" i="2"/>
  <c r="Z174" i="2"/>
  <c r="AA174" i="2"/>
  <c r="Y175" i="2"/>
  <c r="Z175" i="2"/>
  <c r="AA175" i="2"/>
  <c r="Y176" i="2"/>
  <c r="Z176" i="2"/>
  <c r="AA176" i="2"/>
  <c r="Y177" i="2"/>
  <c r="Z177" i="2"/>
  <c r="AA177" i="2"/>
  <c r="Y178" i="2"/>
  <c r="Z178" i="2"/>
  <c r="AA178" i="2"/>
  <c r="Y179" i="2"/>
  <c r="Z179" i="2"/>
  <c r="AA179" i="2"/>
  <c r="Y180" i="2"/>
  <c r="Z180" i="2"/>
  <c r="AA180" i="2"/>
  <c r="Y181" i="2"/>
  <c r="Z181" i="2"/>
  <c r="AA181" i="2"/>
  <c r="Y182" i="2"/>
  <c r="Z182" i="2"/>
  <c r="AA182" i="2"/>
  <c r="Y183" i="2"/>
  <c r="Z183" i="2"/>
  <c r="AA183" i="2"/>
  <c r="Y184" i="2"/>
  <c r="Z184" i="2"/>
  <c r="AA184" i="2"/>
  <c r="Y185" i="2"/>
  <c r="Z185" i="2"/>
  <c r="AA185" i="2"/>
  <c r="Y186" i="2"/>
  <c r="Z186" i="2"/>
  <c r="AA186" i="2"/>
  <c r="Y187" i="2"/>
  <c r="Z187" i="2"/>
  <c r="AA187" i="2"/>
  <c r="Y188" i="2"/>
  <c r="Z188" i="2"/>
  <c r="AA188" i="2"/>
  <c r="Y189" i="2"/>
  <c r="Z189" i="2"/>
  <c r="AA189" i="2"/>
  <c r="Y190" i="2"/>
  <c r="Z190" i="2"/>
  <c r="AA190" i="2"/>
  <c r="Y191" i="2"/>
  <c r="Z191" i="2"/>
  <c r="AA191" i="2"/>
  <c r="Y192" i="2"/>
  <c r="Z192" i="2"/>
  <c r="AA192" i="2"/>
  <c r="Y164" i="2"/>
  <c r="Z164" i="2"/>
  <c r="AA164" i="2"/>
  <c r="U165" i="2"/>
  <c r="V165" i="2"/>
  <c r="W165" i="2"/>
  <c r="U166" i="2"/>
  <c r="V166" i="2"/>
  <c r="W166" i="2"/>
  <c r="U167" i="2"/>
  <c r="V167" i="2"/>
  <c r="W167" i="2"/>
  <c r="U168" i="2"/>
  <c r="V168" i="2"/>
  <c r="W168" i="2"/>
  <c r="U169" i="2"/>
  <c r="V169" i="2"/>
  <c r="W169" i="2"/>
  <c r="U170" i="2"/>
  <c r="V170" i="2"/>
  <c r="W170" i="2"/>
  <c r="U171" i="2"/>
  <c r="V171" i="2"/>
  <c r="W171" i="2"/>
  <c r="U172" i="2"/>
  <c r="V172" i="2"/>
  <c r="W172" i="2"/>
  <c r="U173" i="2"/>
  <c r="V173" i="2"/>
  <c r="W173" i="2"/>
  <c r="U174" i="2"/>
  <c r="V174" i="2"/>
  <c r="W174" i="2"/>
  <c r="U175" i="2"/>
  <c r="V175" i="2"/>
  <c r="W175" i="2"/>
  <c r="U176" i="2"/>
  <c r="V176" i="2"/>
  <c r="W176" i="2"/>
  <c r="U177" i="2"/>
  <c r="V177" i="2"/>
  <c r="W177" i="2"/>
  <c r="U178" i="2"/>
  <c r="V178" i="2"/>
  <c r="W178" i="2"/>
  <c r="U179" i="2"/>
  <c r="V179" i="2"/>
  <c r="W179" i="2"/>
  <c r="U180" i="2"/>
  <c r="V180" i="2"/>
  <c r="W180" i="2"/>
  <c r="U181" i="2"/>
  <c r="V181" i="2"/>
  <c r="W181" i="2"/>
  <c r="U182" i="2"/>
  <c r="V182" i="2"/>
  <c r="W182" i="2"/>
  <c r="U183" i="2"/>
  <c r="V183" i="2"/>
  <c r="W183" i="2"/>
  <c r="U184" i="2"/>
  <c r="V184" i="2"/>
  <c r="W184" i="2"/>
  <c r="U185" i="2"/>
  <c r="V185" i="2"/>
  <c r="W185" i="2"/>
  <c r="U186" i="2"/>
  <c r="V186" i="2"/>
  <c r="W186" i="2"/>
  <c r="U187" i="2"/>
  <c r="V187" i="2"/>
  <c r="W187" i="2"/>
  <c r="U188" i="2"/>
  <c r="V188" i="2"/>
  <c r="W188" i="2"/>
  <c r="U189" i="2"/>
  <c r="V189" i="2"/>
  <c r="W189" i="2"/>
  <c r="U190" i="2"/>
  <c r="V190" i="2"/>
  <c r="W190" i="2"/>
  <c r="U191" i="2"/>
  <c r="V191" i="2"/>
  <c r="W191" i="2"/>
  <c r="U192" i="2"/>
  <c r="V192" i="2"/>
  <c r="W192" i="2"/>
  <c r="U164" i="2"/>
  <c r="V164" i="2"/>
  <c r="W164" i="2"/>
  <c r="P192" i="2"/>
  <c r="X192" i="2" s="1"/>
  <c r="P191" i="2"/>
  <c r="X191" i="2" s="1"/>
  <c r="P190" i="2"/>
  <c r="X190" i="2" s="1"/>
  <c r="P189" i="2"/>
  <c r="X189" i="2" s="1"/>
  <c r="P188" i="2"/>
  <c r="X188" i="2" s="1"/>
  <c r="P187" i="2"/>
  <c r="X187" i="2" s="1"/>
  <c r="P186" i="2"/>
  <c r="X186" i="2" s="1"/>
  <c r="P185" i="2"/>
  <c r="X185" i="2" s="1"/>
  <c r="P184" i="2"/>
  <c r="X184" i="2" s="1"/>
  <c r="P183" i="2"/>
  <c r="X183" i="2" s="1"/>
  <c r="P182" i="2"/>
  <c r="X182" i="2" s="1"/>
  <c r="P181" i="2"/>
  <c r="X181" i="2" s="1"/>
  <c r="P180" i="2"/>
  <c r="X180" i="2" s="1"/>
  <c r="P179" i="2"/>
  <c r="X179" i="2" s="1"/>
  <c r="P178" i="2"/>
  <c r="X178" i="2" s="1"/>
  <c r="P177" i="2"/>
  <c r="X177" i="2" s="1"/>
  <c r="P176" i="2"/>
  <c r="X176" i="2" s="1"/>
  <c r="P175" i="2"/>
  <c r="X175" i="2" s="1"/>
  <c r="P174" i="2"/>
  <c r="X174" i="2" s="1"/>
  <c r="P173" i="2"/>
  <c r="X173" i="2" s="1"/>
  <c r="P172" i="2"/>
  <c r="X172" i="2" s="1"/>
  <c r="P171" i="2"/>
  <c r="X171" i="2" s="1"/>
  <c r="P170" i="2"/>
  <c r="X170" i="2" s="1"/>
  <c r="P169" i="2"/>
  <c r="X169" i="2" s="1"/>
  <c r="P168" i="2"/>
  <c r="X168" i="2" s="1"/>
  <c r="P167" i="2"/>
  <c r="X167" i="2" s="1"/>
  <c r="P166" i="2"/>
  <c r="X166" i="2" s="1"/>
  <c r="P165" i="2"/>
  <c r="X165" i="2" s="1"/>
  <c r="P164" i="2"/>
  <c r="X164" i="2" s="1"/>
  <c r="W194" i="12"/>
  <c r="X194" i="12"/>
  <c r="W195" i="12"/>
  <c r="X195" i="12"/>
  <c r="W196" i="12"/>
  <c r="X196" i="12"/>
  <c r="W197" i="12"/>
  <c r="X197" i="12"/>
  <c r="W198" i="12"/>
  <c r="X198" i="12"/>
  <c r="W199" i="12"/>
  <c r="X199" i="12"/>
  <c r="W200" i="12"/>
  <c r="X200" i="12"/>
  <c r="W201" i="12"/>
  <c r="X201" i="12"/>
  <c r="W202" i="12"/>
  <c r="X202" i="12"/>
  <c r="W203" i="12"/>
  <c r="X203" i="12"/>
  <c r="W204" i="12"/>
  <c r="X204" i="12"/>
  <c r="W205" i="12"/>
  <c r="X205" i="12"/>
  <c r="W206" i="12"/>
  <c r="X206" i="12"/>
  <c r="W207" i="12"/>
  <c r="X207" i="12"/>
  <c r="W208" i="12"/>
  <c r="X208" i="12"/>
  <c r="W209" i="12"/>
  <c r="X209" i="12"/>
  <c r="W210" i="12"/>
  <c r="X210" i="12"/>
  <c r="W211" i="12"/>
  <c r="X211" i="12"/>
  <c r="W212" i="12"/>
  <c r="X212" i="12"/>
  <c r="W213" i="12"/>
  <c r="X213" i="12"/>
  <c r="W214" i="12"/>
  <c r="X214" i="12"/>
  <c r="W215" i="12"/>
  <c r="X215" i="12"/>
  <c r="W216" i="12"/>
  <c r="X216" i="12"/>
  <c r="W217" i="12"/>
  <c r="X217" i="12"/>
  <c r="W218" i="12"/>
  <c r="X218" i="12"/>
  <c r="W219" i="12"/>
  <c r="X219" i="12"/>
  <c r="W220" i="12"/>
  <c r="X220" i="12"/>
  <c r="W221" i="12"/>
  <c r="X221" i="12"/>
  <c r="W222" i="12"/>
  <c r="X222" i="12"/>
  <c r="W223" i="12"/>
  <c r="X223" i="12"/>
  <c r="W224" i="12"/>
  <c r="X224" i="12"/>
  <c r="W225" i="12"/>
  <c r="X225" i="12"/>
  <c r="W226" i="12"/>
  <c r="X226" i="12"/>
  <c r="W227" i="12"/>
  <c r="X227" i="12"/>
  <c r="W228" i="12"/>
  <c r="X228" i="12"/>
  <c r="W229" i="12"/>
  <c r="X229" i="12"/>
  <c r="W230" i="12"/>
  <c r="X230" i="12"/>
  <c r="W231" i="12"/>
  <c r="X231" i="12"/>
  <c r="W232" i="12"/>
  <c r="X232" i="12"/>
  <c r="W233" i="12"/>
  <c r="X233" i="12"/>
  <c r="W234" i="12"/>
  <c r="X234" i="12"/>
  <c r="W235" i="12"/>
  <c r="X235" i="12"/>
  <c r="W236" i="12"/>
  <c r="X236" i="12"/>
  <c r="W237" i="12"/>
  <c r="X237" i="12"/>
  <c r="W238" i="12"/>
  <c r="X238" i="12"/>
  <c r="W239" i="12"/>
  <c r="X239" i="12"/>
  <c r="W240" i="12"/>
  <c r="X240" i="12"/>
  <c r="W241" i="12"/>
  <c r="X241" i="12"/>
  <c r="W242" i="12"/>
  <c r="X242" i="12"/>
  <c r="W243" i="12"/>
  <c r="X243" i="12"/>
  <c r="W244" i="12"/>
  <c r="X244" i="12"/>
  <c r="W245" i="12"/>
  <c r="X245" i="12"/>
  <c r="W246" i="12"/>
  <c r="X246" i="12"/>
  <c r="W247" i="12"/>
  <c r="X247" i="12"/>
  <c r="W248" i="12"/>
  <c r="X248" i="12"/>
  <c r="W249" i="12"/>
  <c r="X249" i="12"/>
  <c r="W250" i="12"/>
  <c r="X250" i="12"/>
  <c r="W251" i="12"/>
  <c r="X251" i="12"/>
  <c r="W252" i="12"/>
  <c r="X252" i="12"/>
  <c r="W253" i="12"/>
  <c r="X253" i="12"/>
  <c r="W254" i="12"/>
  <c r="X254" i="12"/>
  <c r="W255" i="12"/>
  <c r="X255" i="12"/>
  <c r="W256" i="12"/>
  <c r="X256" i="12"/>
  <c r="W257" i="12"/>
  <c r="X257" i="12"/>
  <c r="W258" i="12"/>
  <c r="X258" i="12"/>
  <c r="W259" i="12"/>
  <c r="X259" i="12"/>
  <c r="W260" i="12"/>
  <c r="X260" i="12"/>
  <c r="W261" i="12"/>
  <c r="X261" i="12"/>
  <c r="W262" i="12"/>
  <c r="X262" i="12"/>
  <c r="W193" i="12"/>
  <c r="X193" i="12"/>
  <c r="T194" i="12"/>
  <c r="U194" i="12"/>
  <c r="T195" i="12"/>
  <c r="U195" i="12"/>
  <c r="T196" i="12"/>
  <c r="U196" i="12"/>
  <c r="T197" i="12"/>
  <c r="U197" i="12"/>
  <c r="T198" i="12"/>
  <c r="U198" i="12"/>
  <c r="T199" i="12"/>
  <c r="U199" i="12"/>
  <c r="T200" i="12"/>
  <c r="U200" i="12"/>
  <c r="T201" i="12"/>
  <c r="U201" i="12"/>
  <c r="T202" i="12"/>
  <c r="U202" i="12"/>
  <c r="T203" i="12"/>
  <c r="U203" i="12"/>
  <c r="T204" i="12"/>
  <c r="U204" i="12"/>
  <c r="T205" i="12"/>
  <c r="U205" i="12"/>
  <c r="T206" i="12"/>
  <c r="U206" i="12"/>
  <c r="T207" i="12"/>
  <c r="U207" i="12"/>
  <c r="T208" i="12"/>
  <c r="U208" i="12"/>
  <c r="T209" i="12"/>
  <c r="U209" i="12"/>
  <c r="T210" i="12"/>
  <c r="U210" i="12"/>
  <c r="T211" i="12"/>
  <c r="U211" i="12"/>
  <c r="T212" i="12"/>
  <c r="U212" i="12"/>
  <c r="T213" i="12"/>
  <c r="U213" i="12"/>
  <c r="T214" i="12"/>
  <c r="U214" i="12"/>
  <c r="T215" i="12"/>
  <c r="U215" i="12"/>
  <c r="T216" i="12"/>
  <c r="U216" i="12"/>
  <c r="T217" i="12"/>
  <c r="U217" i="12"/>
  <c r="T218" i="12"/>
  <c r="U218" i="12"/>
  <c r="T219" i="12"/>
  <c r="U219" i="12"/>
  <c r="T220" i="12"/>
  <c r="U220" i="12"/>
  <c r="T221" i="12"/>
  <c r="U221" i="12"/>
  <c r="T222" i="12"/>
  <c r="U222" i="12"/>
  <c r="T223" i="12"/>
  <c r="U223" i="12"/>
  <c r="T224" i="12"/>
  <c r="U224" i="12"/>
  <c r="T225" i="12"/>
  <c r="U225" i="12"/>
  <c r="T226" i="12"/>
  <c r="U226" i="12"/>
  <c r="T227" i="12"/>
  <c r="U227" i="12"/>
  <c r="T228" i="12"/>
  <c r="U228" i="12"/>
  <c r="T229" i="12"/>
  <c r="U229" i="12"/>
  <c r="T230" i="12"/>
  <c r="U230" i="12"/>
  <c r="T231" i="12"/>
  <c r="U231" i="12"/>
  <c r="T232" i="12"/>
  <c r="U232" i="12"/>
  <c r="T233" i="12"/>
  <c r="U233" i="12"/>
  <c r="T234" i="12"/>
  <c r="U234" i="12"/>
  <c r="T235" i="12"/>
  <c r="U235" i="12"/>
  <c r="T236" i="12"/>
  <c r="U236" i="12"/>
  <c r="T237" i="12"/>
  <c r="U237" i="12"/>
  <c r="T238" i="12"/>
  <c r="U238" i="12"/>
  <c r="T239" i="12"/>
  <c r="U239" i="12"/>
  <c r="T240" i="12"/>
  <c r="U240" i="12"/>
  <c r="T241" i="12"/>
  <c r="U241" i="12"/>
  <c r="T242" i="12"/>
  <c r="U242" i="12"/>
  <c r="T243" i="12"/>
  <c r="U243" i="12"/>
  <c r="T244" i="12"/>
  <c r="U244" i="12"/>
  <c r="T245" i="12"/>
  <c r="U245" i="12"/>
  <c r="T246" i="12"/>
  <c r="U246" i="12"/>
  <c r="T247" i="12"/>
  <c r="U247" i="12"/>
  <c r="T248" i="12"/>
  <c r="U248" i="12"/>
  <c r="T249" i="12"/>
  <c r="U249" i="12"/>
  <c r="T250" i="12"/>
  <c r="U250" i="12"/>
  <c r="T251" i="12"/>
  <c r="U251" i="12"/>
  <c r="T252" i="12"/>
  <c r="U252" i="12"/>
  <c r="T253" i="12"/>
  <c r="U253" i="12"/>
  <c r="T254" i="12"/>
  <c r="U254" i="12"/>
  <c r="T255" i="12"/>
  <c r="U255" i="12"/>
  <c r="T256" i="12"/>
  <c r="U256" i="12"/>
  <c r="T257" i="12"/>
  <c r="U257" i="12"/>
  <c r="T258" i="12"/>
  <c r="U258" i="12"/>
  <c r="T259" i="12"/>
  <c r="U259" i="12"/>
  <c r="T260" i="12"/>
  <c r="U260" i="12"/>
  <c r="T261" i="12"/>
  <c r="U261" i="12"/>
  <c r="T262" i="12"/>
  <c r="U262" i="12"/>
  <c r="T193" i="12"/>
  <c r="U193" i="12"/>
  <c r="P262" i="12"/>
  <c r="V262" i="12" s="1"/>
  <c r="P261" i="12"/>
  <c r="V261" i="12" s="1"/>
  <c r="P260" i="12"/>
  <c r="S260" i="12" s="1"/>
  <c r="P259" i="12"/>
  <c r="S259" i="12" s="1"/>
  <c r="P258" i="12"/>
  <c r="V258" i="12" s="1"/>
  <c r="P257" i="12"/>
  <c r="V257" i="12" s="1"/>
  <c r="P256" i="12"/>
  <c r="S256" i="12" s="1"/>
  <c r="P255" i="12"/>
  <c r="V255" i="12" s="1"/>
  <c r="P254" i="12"/>
  <c r="V254" i="12" s="1"/>
  <c r="P253" i="12"/>
  <c r="V253" i="12" s="1"/>
  <c r="P252" i="12"/>
  <c r="S252" i="12" s="1"/>
  <c r="P251" i="12"/>
  <c r="S251" i="12" s="1"/>
  <c r="P250" i="12"/>
  <c r="V250" i="12" s="1"/>
  <c r="P249" i="12"/>
  <c r="V249" i="12" s="1"/>
  <c r="P248" i="12"/>
  <c r="S248" i="12" s="1"/>
  <c r="P247" i="12"/>
  <c r="S247" i="12" s="1"/>
  <c r="P246" i="12"/>
  <c r="V246" i="12" s="1"/>
  <c r="P245" i="12"/>
  <c r="V245" i="12" s="1"/>
  <c r="P244" i="12"/>
  <c r="S244" i="12" s="1"/>
  <c r="P243" i="12"/>
  <c r="V243" i="12" s="1"/>
  <c r="P242" i="12"/>
  <c r="V242" i="12" s="1"/>
  <c r="P241" i="12"/>
  <c r="V241" i="12" s="1"/>
  <c r="P240" i="12"/>
  <c r="S240" i="12" s="1"/>
  <c r="P239" i="12"/>
  <c r="S239" i="12" s="1"/>
  <c r="P238" i="12"/>
  <c r="V238" i="12" s="1"/>
  <c r="P237" i="12"/>
  <c r="V237" i="12" s="1"/>
  <c r="P236" i="12"/>
  <c r="S236" i="12" s="1"/>
  <c r="P235" i="12"/>
  <c r="S235" i="12" s="1"/>
  <c r="P234" i="12"/>
  <c r="V234" i="12" s="1"/>
  <c r="P233" i="12"/>
  <c r="V233" i="12" s="1"/>
  <c r="P232" i="12"/>
  <c r="S232" i="12" s="1"/>
  <c r="P231" i="12"/>
  <c r="S231" i="12" s="1"/>
  <c r="P230" i="12"/>
  <c r="V230" i="12" s="1"/>
  <c r="P229" i="12"/>
  <c r="V229" i="12" s="1"/>
  <c r="P228" i="12"/>
  <c r="S228" i="12" s="1"/>
  <c r="P227" i="12"/>
  <c r="V227" i="12" s="1"/>
  <c r="P226" i="12"/>
  <c r="V226" i="12" s="1"/>
  <c r="P225" i="12"/>
  <c r="V225" i="12" s="1"/>
  <c r="P224" i="12"/>
  <c r="S224" i="12" s="1"/>
  <c r="P223" i="12"/>
  <c r="S223" i="12" s="1"/>
  <c r="P222" i="12"/>
  <c r="V222" i="12" s="1"/>
  <c r="P221" i="12"/>
  <c r="V221" i="12" s="1"/>
  <c r="P220" i="12"/>
  <c r="S220" i="12" s="1"/>
  <c r="P219" i="12"/>
  <c r="V219" i="12" s="1"/>
  <c r="P218" i="12"/>
  <c r="V218" i="12" s="1"/>
  <c r="P217" i="12"/>
  <c r="V217" i="12" s="1"/>
  <c r="P216" i="12"/>
  <c r="S216" i="12" s="1"/>
  <c r="P215" i="12"/>
  <c r="S215" i="12" s="1"/>
  <c r="P214" i="12"/>
  <c r="V214" i="12" s="1"/>
  <c r="P213" i="12"/>
  <c r="V213" i="12" s="1"/>
  <c r="P212" i="12"/>
  <c r="S212" i="12" s="1"/>
  <c r="P211" i="12"/>
  <c r="V211" i="12" s="1"/>
  <c r="P210" i="12"/>
  <c r="V210" i="12" s="1"/>
  <c r="P209" i="12"/>
  <c r="V209" i="12" s="1"/>
  <c r="P208" i="12"/>
  <c r="S208" i="12" s="1"/>
  <c r="P207" i="12"/>
  <c r="S207" i="12" s="1"/>
  <c r="P206" i="12"/>
  <c r="V206" i="12" s="1"/>
  <c r="P205" i="12"/>
  <c r="V205" i="12" s="1"/>
  <c r="P204" i="12"/>
  <c r="S204" i="12" s="1"/>
  <c r="P203" i="12"/>
  <c r="V203" i="12" s="1"/>
  <c r="P202" i="12"/>
  <c r="V202" i="12" s="1"/>
  <c r="P201" i="12"/>
  <c r="V201" i="12" s="1"/>
  <c r="P200" i="12"/>
  <c r="S200" i="12" s="1"/>
  <c r="P199" i="12"/>
  <c r="S199" i="12" s="1"/>
  <c r="P198" i="12"/>
  <c r="V198" i="12" s="1"/>
  <c r="P197" i="12"/>
  <c r="V197" i="12" s="1"/>
  <c r="P196" i="12"/>
  <c r="S196" i="12" s="1"/>
  <c r="P195" i="12"/>
  <c r="V195" i="12" s="1"/>
  <c r="P194" i="12"/>
  <c r="V194" i="12" s="1"/>
  <c r="P193" i="12"/>
  <c r="V193" i="12" s="1"/>
  <c r="S246" i="12" l="1"/>
  <c r="S254" i="12"/>
  <c r="S262" i="12"/>
  <c r="S249" i="12"/>
  <c r="S217" i="12"/>
  <c r="S201" i="12"/>
  <c r="S258" i="12"/>
  <c r="S250" i="12"/>
  <c r="S242" i="12"/>
  <c r="S234" i="12"/>
  <c r="S226" i="12"/>
  <c r="S218" i="12"/>
  <c r="S210" i="12"/>
  <c r="S202" i="12"/>
  <c r="S194" i="12"/>
  <c r="S257" i="12"/>
  <c r="S241" i="12"/>
  <c r="S233" i="12"/>
  <c r="S225" i="12"/>
  <c r="S209" i="12"/>
  <c r="S193" i="12"/>
  <c r="S261" i="12"/>
  <c r="S253" i="12"/>
  <c r="S245" i="12"/>
  <c r="S237" i="12"/>
  <c r="S229" i="12"/>
  <c r="S221" i="12"/>
  <c r="S213" i="12"/>
  <c r="S205" i="12"/>
  <c r="S197" i="12"/>
  <c r="S238" i="12"/>
  <c r="S230" i="12"/>
  <c r="S222" i="12"/>
  <c r="S214" i="12"/>
  <c r="S206" i="12"/>
  <c r="S198" i="12"/>
  <c r="V259" i="12"/>
  <c r="V251" i="12"/>
  <c r="V247" i="12"/>
  <c r="V239" i="12"/>
  <c r="V235" i="12"/>
  <c r="V231" i="12"/>
  <c r="V223" i="12"/>
  <c r="V215" i="12"/>
  <c r="V207" i="12"/>
  <c r="V199" i="12"/>
  <c r="V256" i="12"/>
  <c r="V244" i="12"/>
  <c r="V240" i="12"/>
  <c r="V232" i="12"/>
  <c r="V220" i="12"/>
  <c r="V212" i="12"/>
  <c r="V204" i="12"/>
  <c r="V196" i="12"/>
  <c r="S255" i="12"/>
  <c r="S243" i="12"/>
  <c r="S227" i="12"/>
  <c r="S219" i="12"/>
  <c r="S211" i="12"/>
  <c r="S203" i="12"/>
  <c r="S195" i="12"/>
  <c r="V260" i="12"/>
  <c r="V252" i="12"/>
  <c r="V248" i="12"/>
  <c r="V236" i="12"/>
  <c r="V228" i="12"/>
  <c r="V224" i="12"/>
  <c r="V216" i="12"/>
  <c r="V208" i="12"/>
  <c r="V200" i="12"/>
  <c r="T164" i="2"/>
  <c r="T192" i="2"/>
  <c r="T191" i="2"/>
  <c r="T190" i="2"/>
  <c r="T189" i="2"/>
  <c r="T188" i="2"/>
  <c r="T187" i="2"/>
  <c r="T186" i="2"/>
  <c r="T185" i="2"/>
  <c r="T184" i="2"/>
  <c r="T183" i="2"/>
  <c r="T182" i="2"/>
  <c r="T181" i="2"/>
  <c r="T180" i="2"/>
  <c r="T179" i="2"/>
  <c r="T178" i="2"/>
  <c r="T177" i="2"/>
  <c r="T176" i="2"/>
  <c r="T175" i="2"/>
  <c r="T174" i="2"/>
  <c r="T173" i="2"/>
  <c r="T172" i="2"/>
  <c r="T171" i="2"/>
  <c r="T170" i="2"/>
  <c r="T169" i="2"/>
  <c r="T168" i="2"/>
  <c r="T167" i="2"/>
  <c r="T166" i="2"/>
  <c r="T165" i="2"/>
  <c r="Y113" i="2"/>
  <c r="Z113" i="2"/>
  <c r="AA113" i="2"/>
  <c r="Y114" i="2"/>
  <c r="Z114" i="2"/>
  <c r="AA114" i="2"/>
  <c r="Y115" i="2"/>
  <c r="Z115" i="2"/>
  <c r="AA115" i="2"/>
  <c r="Y116" i="2"/>
  <c r="Z116" i="2"/>
  <c r="AA116" i="2"/>
  <c r="Y117" i="2"/>
  <c r="Z117" i="2"/>
  <c r="AA117" i="2"/>
  <c r="Y118" i="2"/>
  <c r="Z118" i="2"/>
  <c r="AA118" i="2"/>
  <c r="Y119" i="2"/>
  <c r="Z119" i="2"/>
  <c r="AA119" i="2"/>
  <c r="Y120" i="2"/>
  <c r="Z120" i="2"/>
  <c r="AA120" i="2"/>
  <c r="Y121" i="2"/>
  <c r="Z121" i="2"/>
  <c r="AA121" i="2"/>
  <c r="Y122" i="2"/>
  <c r="Z122" i="2"/>
  <c r="AA122" i="2"/>
  <c r="Y123" i="2"/>
  <c r="Z123" i="2"/>
  <c r="AA123" i="2"/>
  <c r="Y124" i="2"/>
  <c r="Z124" i="2"/>
  <c r="AA124" i="2"/>
  <c r="Y125" i="2"/>
  <c r="Z125" i="2"/>
  <c r="AA125" i="2"/>
  <c r="Y126" i="2"/>
  <c r="Z126" i="2"/>
  <c r="AA126" i="2"/>
  <c r="Y127" i="2"/>
  <c r="Z127" i="2"/>
  <c r="AA127" i="2"/>
  <c r="Y128" i="2"/>
  <c r="Z128" i="2"/>
  <c r="AA128" i="2"/>
  <c r="Y129" i="2"/>
  <c r="Z129" i="2"/>
  <c r="AA129" i="2"/>
  <c r="Y130" i="2"/>
  <c r="Z130" i="2"/>
  <c r="AA130" i="2"/>
  <c r="Y131" i="2"/>
  <c r="Z131" i="2"/>
  <c r="AA131" i="2"/>
  <c r="Y132" i="2"/>
  <c r="Z132" i="2"/>
  <c r="AA132" i="2"/>
  <c r="Y133" i="2"/>
  <c r="Z133" i="2"/>
  <c r="AA133" i="2"/>
  <c r="Y134" i="2"/>
  <c r="Z134" i="2"/>
  <c r="AA134" i="2"/>
  <c r="Y135" i="2"/>
  <c r="Z135" i="2"/>
  <c r="AA135" i="2"/>
  <c r="Y136" i="2"/>
  <c r="Z136" i="2"/>
  <c r="AA136" i="2"/>
  <c r="Y137" i="2"/>
  <c r="Z137" i="2"/>
  <c r="AA137" i="2"/>
  <c r="Y138" i="2"/>
  <c r="Z138" i="2"/>
  <c r="AA138" i="2"/>
  <c r="Y139" i="2"/>
  <c r="Z139" i="2"/>
  <c r="AA139" i="2"/>
  <c r="Y140" i="2"/>
  <c r="Z140" i="2"/>
  <c r="AA140" i="2"/>
  <c r="Y141" i="2"/>
  <c r="Z141" i="2"/>
  <c r="AA141" i="2"/>
  <c r="Y142" i="2"/>
  <c r="Z142" i="2"/>
  <c r="AA142" i="2"/>
  <c r="Y143" i="2"/>
  <c r="Z143" i="2"/>
  <c r="AA143" i="2"/>
  <c r="Y144" i="2"/>
  <c r="Z144" i="2"/>
  <c r="AA144" i="2"/>
  <c r="Y145" i="2"/>
  <c r="Z145" i="2"/>
  <c r="AA145" i="2"/>
  <c r="Y146" i="2"/>
  <c r="Z146" i="2"/>
  <c r="AA146" i="2"/>
  <c r="Y147" i="2"/>
  <c r="Z147" i="2"/>
  <c r="AA147" i="2"/>
  <c r="Y148" i="2"/>
  <c r="Z148" i="2"/>
  <c r="AA148" i="2"/>
  <c r="Y149" i="2"/>
  <c r="Z149" i="2"/>
  <c r="AA149" i="2"/>
  <c r="Y150" i="2"/>
  <c r="Z150" i="2"/>
  <c r="AA150" i="2"/>
  <c r="Y151" i="2"/>
  <c r="Z151" i="2"/>
  <c r="AA151" i="2"/>
  <c r="Y152" i="2"/>
  <c r="Z152" i="2"/>
  <c r="AA152" i="2"/>
  <c r="Y153" i="2"/>
  <c r="Z153" i="2"/>
  <c r="AA153" i="2"/>
  <c r="Y154" i="2"/>
  <c r="Z154" i="2"/>
  <c r="AA154" i="2"/>
  <c r="Y155" i="2"/>
  <c r="Z155" i="2"/>
  <c r="AA155" i="2"/>
  <c r="Y156" i="2"/>
  <c r="Z156" i="2"/>
  <c r="AA156" i="2"/>
  <c r="Y157" i="2"/>
  <c r="Z157" i="2"/>
  <c r="AA157" i="2"/>
  <c r="Y158" i="2"/>
  <c r="Z158" i="2"/>
  <c r="AA158" i="2"/>
  <c r="Y159" i="2"/>
  <c r="Z159" i="2"/>
  <c r="AA159" i="2"/>
  <c r="Y160" i="2"/>
  <c r="Z160" i="2"/>
  <c r="AA160" i="2"/>
  <c r="Y161" i="2"/>
  <c r="Z161" i="2"/>
  <c r="AA161" i="2"/>
  <c r="Y162" i="2"/>
  <c r="Z162" i="2"/>
  <c r="AA162" i="2"/>
  <c r="Y163" i="2"/>
  <c r="Z163" i="2"/>
  <c r="AA163" i="2"/>
  <c r="Y112" i="2"/>
  <c r="Z112" i="2"/>
  <c r="AA112" i="2"/>
  <c r="U113" i="2"/>
  <c r="V113" i="2"/>
  <c r="W113" i="2"/>
  <c r="U114" i="2"/>
  <c r="V114" i="2"/>
  <c r="W114" i="2"/>
  <c r="U115" i="2"/>
  <c r="V115" i="2"/>
  <c r="W115" i="2"/>
  <c r="U116" i="2"/>
  <c r="V116" i="2"/>
  <c r="W116" i="2"/>
  <c r="U117" i="2"/>
  <c r="V117" i="2"/>
  <c r="W117" i="2"/>
  <c r="U118" i="2"/>
  <c r="V118" i="2"/>
  <c r="W118" i="2"/>
  <c r="U119" i="2"/>
  <c r="V119" i="2"/>
  <c r="W119" i="2"/>
  <c r="U120" i="2"/>
  <c r="V120" i="2"/>
  <c r="W120" i="2"/>
  <c r="U121" i="2"/>
  <c r="V121" i="2"/>
  <c r="W121" i="2"/>
  <c r="U122" i="2"/>
  <c r="V122" i="2"/>
  <c r="W122" i="2"/>
  <c r="U123" i="2"/>
  <c r="V123" i="2"/>
  <c r="W123" i="2"/>
  <c r="U124" i="2"/>
  <c r="V124" i="2"/>
  <c r="W124" i="2"/>
  <c r="U125" i="2"/>
  <c r="V125" i="2"/>
  <c r="W125" i="2"/>
  <c r="U126" i="2"/>
  <c r="V126" i="2"/>
  <c r="W126" i="2"/>
  <c r="U127" i="2"/>
  <c r="V127" i="2"/>
  <c r="W127" i="2"/>
  <c r="U128" i="2"/>
  <c r="V128" i="2"/>
  <c r="W128" i="2"/>
  <c r="U129" i="2"/>
  <c r="V129" i="2"/>
  <c r="W129" i="2"/>
  <c r="U130" i="2"/>
  <c r="V130" i="2"/>
  <c r="W130" i="2"/>
  <c r="U131" i="2"/>
  <c r="V131" i="2"/>
  <c r="W131" i="2"/>
  <c r="U132" i="2"/>
  <c r="V132" i="2"/>
  <c r="W132" i="2"/>
  <c r="U133" i="2"/>
  <c r="V133" i="2"/>
  <c r="W133" i="2"/>
  <c r="U134" i="2"/>
  <c r="V134" i="2"/>
  <c r="W134" i="2"/>
  <c r="U135" i="2"/>
  <c r="V135" i="2"/>
  <c r="W135" i="2"/>
  <c r="U136" i="2"/>
  <c r="V136" i="2"/>
  <c r="W136" i="2"/>
  <c r="U137" i="2"/>
  <c r="V137" i="2"/>
  <c r="W137" i="2"/>
  <c r="U138" i="2"/>
  <c r="V138" i="2"/>
  <c r="W138" i="2"/>
  <c r="U139" i="2"/>
  <c r="V139" i="2"/>
  <c r="W139" i="2"/>
  <c r="U140" i="2"/>
  <c r="V140" i="2"/>
  <c r="W140" i="2"/>
  <c r="U141" i="2"/>
  <c r="V141" i="2"/>
  <c r="W141" i="2"/>
  <c r="U142" i="2"/>
  <c r="V142" i="2"/>
  <c r="W142" i="2"/>
  <c r="U143" i="2"/>
  <c r="V143" i="2"/>
  <c r="W143" i="2"/>
  <c r="U144" i="2"/>
  <c r="V144" i="2"/>
  <c r="W144" i="2"/>
  <c r="U145" i="2"/>
  <c r="V145" i="2"/>
  <c r="W145" i="2"/>
  <c r="U146" i="2"/>
  <c r="V146" i="2"/>
  <c r="W146" i="2"/>
  <c r="U147" i="2"/>
  <c r="V147" i="2"/>
  <c r="W147" i="2"/>
  <c r="U148" i="2"/>
  <c r="V148" i="2"/>
  <c r="W148" i="2"/>
  <c r="U149" i="2"/>
  <c r="V149" i="2"/>
  <c r="W149" i="2"/>
  <c r="U150" i="2"/>
  <c r="V150" i="2"/>
  <c r="W150" i="2"/>
  <c r="U151" i="2"/>
  <c r="V151" i="2"/>
  <c r="W151" i="2"/>
  <c r="U152" i="2"/>
  <c r="V152" i="2"/>
  <c r="W152" i="2"/>
  <c r="U153" i="2"/>
  <c r="V153" i="2"/>
  <c r="W153" i="2"/>
  <c r="U154" i="2"/>
  <c r="V154" i="2"/>
  <c r="W154" i="2"/>
  <c r="U155" i="2"/>
  <c r="V155" i="2"/>
  <c r="W155" i="2"/>
  <c r="U156" i="2"/>
  <c r="V156" i="2"/>
  <c r="W156" i="2"/>
  <c r="U157" i="2"/>
  <c r="V157" i="2"/>
  <c r="W157" i="2"/>
  <c r="U158" i="2"/>
  <c r="V158" i="2"/>
  <c r="W158" i="2"/>
  <c r="U159" i="2"/>
  <c r="V159" i="2"/>
  <c r="W159" i="2"/>
  <c r="U160" i="2"/>
  <c r="V160" i="2"/>
  <c r="W160" i="2"/>
  <c r="U161" i="2"/>
  <c r="V161" i="2"/>
  <c r="W161" i="2"/>
  <c r="T162" i="2"/>
  <c r="U162" i="2"/>
  <c r="V162" i="2"/>
  <c r="W162" i="2"/>
  <c r="U163" i="2"/>
  <c r="V163" i="2"/>
  <c r="W163" i="2"/>
  <c r="U112" i="2"/>
  <c r="V112" i="2"/>
  <c r="W112" i="2"/>
  <c r="P163" i="2"/>
  <c r="X163" i="2" s="1"/>
  <c r="P162" i="2"/>
  <c r="X162" i="2" s="1"/>
  <c r="P161" i="2"/>
  <c r="X161" i="2" s="1"/>
  <c r="P160" i="2"/>
  <c r="X160" i="2" s="1"/>
  <c r="P159" i="2"/>
  <c r="X159" i="2" s="1"/>
  <c r="P158" i="2"/>
  <c r="X158" i="2" s="1"/>
  <c r="P157" i="2"/>
  <c r="X157" i="2" s="1"/>
  <c r="P156" i="2"/>
  <c r="X156" i="2" s="1"/>
  <c r="P155" i="2"/>
  <c r="X155" i="2" s="1"/>
  <c r="P154" i="2"/>
  <c r="X154" i="2" s="1"/>
  <c r="P153" i="2"/>
  <c r="X153" i="2" s="1"/>
  <c r="P152" i="2"/>
  <c r="X152" i="2" s="1"/>
  <c r="P151" i="2"/>
  <c r="X151" i="2" s="1"/>
  <c r="P150" i="2"/>
  <c r="X150" i="2" s="1"/>
  <c r="P149" i="2"/>
  <c r="X149" i="2" s="1"/>
  <c r="P148" i="2"/>
  <c r="X148" i="2" s="1"/>
  <c r="P147" i="2"/>
  <c r="X147" i="2" s="1"/>
  <c r="P146" i="2"/>
  <c r="P145" i="2"/>
  <c r="P144" i="2"/>
  <c r="P143" i="2"/>
  <c r="P142" i="2"/>
  <c r="P141" i="2"/>
  <c r="P140" i="2"/>
  <c r="P139" i="2"/>
  <c r="P138" i="2"/>
  <c r="P137" i="2"/>
  <c r="P136" i="2"/>
  <c r="P135" i="2"/>
  <c r="P134" i="2"/>
  <c r="P133" i="2"/>
  <c r="P132" i="2"/>
  <c r="P131" i="2"/>
  <c r="P130" i="2"/>
  <c r="P129" i="2"/>
  <c r="P128" i="2"/>
  <c r="P127" i="2"/>
  <c r="P126" i="2"/>
  <c r="P125" i="2"/>
  <c r="P124" i="2"/>
  <c r="P123" i="2"/>
  <c r="P122" i="2"/>
  <c r="P121" i="2"/>
  <c r="P120" i="2"/>
  <c r="P119" i="2"/>
  <c r="P118" i="2"/>
  <c r="P117" i="2"/>
  <c r="P116" i="2"/>
  <c r="P115" i="2"/>
  <c r="P114" i="2"/>
  <c r="P113" i="2"/>
  <c r="P112" i="2"/>
  <c r="X112" i="2" s="1"/>
  <c r="W133" i="12"/>
  <c r="X133" i="12"/>
  <c r="W134" i="12"/>
  <c r="X134" i="12"/>
  <c r="W135" i="12"/>
  <c r="X135" i="12"/>
  <c r="W136" i="12"/>
  <c r="X136" i="12"/>
  <c r="W137" i="12"/>
  <c r="X137" i="12"/>
  <c r="W138" i="12"/>
  <c r="X138" i="12"/>
  <c r="W139" i="12"/>
  <c r="X139" i="12"/>
  <c r="W140" i="12"/>
  <c r="X140" i="12"/>
  <c r="W141" i="12"/>
  <c r="X141" i="12"/>
  <c r="W142" i="12"/>
  <c r="X142" i="12"/>
  <c r="W143" i="12"/>
  <c r="X143" i="12"/>
  <c r="W144" i="12"/>
  <c r="X144" i="12"/>
  <c r="W145" i="12"/>
  <c r="X145" i="12"/>
  <c r="W146" i="12"/>
  <c r="X146" i="12"/>
  <c r="W147" i="12"/>
  <c r="X147" i="12"/>
  <c r="W148" i="12"/>
  <c r="X148" i="12"/>
  <c r="W149" i="12"/>
  <c r="X149" i="12"/>
  <c r="W150" i="12"/>
  <c r="X150" i="12"/>
  <c r="W151" i="12"/>
  <c r="X151" i="12"/>
  <c r="W152" i="12"/>
  <c r="X152" i="12"/>
  <c r="W153" i="12"/>
  <c r="X153" i="12"/>
  <c r="W154" i="12"/>
  <c r="X154" i="12"/>
  <c r="W155" i="12"/>
  <c r="X155" i="12"/>
  <c r="W156" i="12"/>
  <c r="X156" i="12"/>
  <c r="W157" i="12"/>
  <c r="X157" i="12"/>
  <c r="W158" i="12"/>
  <c r="X158" i="12"/>
  <c r="W159" i="12"/>
  <c r="X159" i="12"/>
  <c r="W160" i="12"/>
  <c r="X160" i="12"/>
  <c r="W161" i="12"/>
  <c r="X161" i="12"/>
  <c r="W162" i="12"/>
  <c r="X162" i="12"/>
  <c r="W163" i="12"/>
  <c r="X163" i="12"/>
  <c r="W164" i="12"/>
  <c r="X164" i="12"/>
  <c r="W165" i="12"/>
  <c r="X165" i="12"/>
  <c r="W166" i="12"/>
  <c r="X166" i="12"/>
  <c r="W167" i="12"/>
  <c r="X167" i="12"/>
  <c r="W168" i="12"/>
  <c r="X168" i="12"/>
  <c r="W169" i="12"/>
  <c r="X169" i="12"/>
  <c r="W170" i="12"/>
  <c r="X170" i="12"/>
  <c r="W171" i="12"/>
  <c r="X171" i="12"/>
  <c r="W172" i="12"/>
  <c r="X172" i="12"/>
  <c r="W173" i="12"/>
  <c r="X173" i="12"/>
  <c r="W174" i="12"/>
  <c r="X174" i="12"/>
  <c r="W175" i="12"/>
  <c r="X175" i="12"/>
  <c r="W176" i="12"/>
  <c r="X176" i="12"/>
  <c r="W177" i="12"/>
  <c r="X177" i="12"/>
  <c r="W178" i="12"/>
  <c r="X178" i="12"/>
  <c r="W179" i="12"/>
  <c r="X179" i="12"/>
  <c r="W180" i="12"/>
  <c r="X180" i="12"/>
  <c r="W181" i="12"/>
  <c r="X181" i="12"/>
  <c r="W182" i="12"/>
  <c r="X182" i="12"/>
  <c r="W183" i="12"/>
  <c r="X183" i="12"/>
  <c r="W184" i="12"/>
  <c r="X184" i="12"/>
  <c r="W185" i="12"/>
  <c r="X185" i="12"/>
  <c r="W186" i="12"/>
  <c r="X186" i="12"/>
  <c r="W187" i="12"/>
  <c r="X187" i="12"/>
  <c r="W188" i="12"/>
  <c r="X188" i="12"/>
  <c r="W189" i="12"/>
  <c r="X189" i="12"/>
  <c r="W190" i="12"/>
  <c r="X190" i="12"/>
  <c r="W191" i="12"/>
  <c r="X191" i="12"/>
  <c r="W192" i="12"/>
  <c r="X192" i="12"/>
  <c r="W132" i="12"/>
  <c r="X132" i="12"/>
  <c r="T133" i="12"/>
  <c r="U133" i="12"/>
  <c r="T134" i="12"/>
  <c r="U134" i="12"/>
  <c r="T135" i="12"/>
  <c r="U135" i="12"/>
  <c r="T136" i="12"/>
  <c r="U136" i="12"/>
  <c r="T137" i="12"/>
  <c r="U137" i="12"/>
  <c r="T138" i="12"/>
  <c r="U138" i="12"/>
  <c r="T139" i="12"/>
  <c r="U139" i="12"/>
  <c r="T140" i="12"/>
  <c r="U140" i="12"/>
  <c r="T141" i="12"/>
  <c r="U141" i="12"/>
  <c r="T142" i="12"/>
  <c r="U142" i="12"/>
  <c r="T143" i="12"/>
  <c r="U143" i="12"/>
  <c r="T144" i="12"/>
  <c r="U144" i="12"/>
  <c r="T145" i="12"/>
  <c r="U145" i="12"/>
  <c r="T146" i="12"/>
  <c r="U146" i="12"/>
  <c r="T147" i="12"/>
  <c r="U147" i="12"/>
  <c r="T148" i="12"/>
  <c r="U148" i="12"/>
  <c r="T149" i="12"/>
  <c r="U149" i="12"/>
  <c r="T150" i="12"/>
  <c r="U150" i="12"/>
  <c r="T151" i="12"/>
  <c r="U151" i="12"/>
  <c r="T152" i="12"/>
  <c r="U152" i="12"/>
  <c r="T153" i="12"/>
  <c r="U153" i="12"/>
  <c r="T154" i="12"/>
  <c r="U154" i="12"/>
  <c r="T155" i="12"/>
  <c r="U155" i="12"/>
  <c r="T156" i="12"/>
  <c r="U156" i="12"/>
  <c r="T157" i="12"/>
  <c r="U157" i="12"/>
  <c r="T158" i="12"/>
  <c r="U158" i="12"/>
  <c r="T159" i="12"/>
  <c r="U159" i="12"/>
  <c r="T160" i="12"/>
  <c r="U160" i="12"/>
  <c r="T161" i="12"/>
  <c r="U161" i="12"/>
  <c r="T162" i="12"/>
  <c r="U162" i="12"/>
  <c r="T163" i="12"/>
  <c r="U163" i="12"/>
  <c r="T164" i="12"/>
  <c r="U164" i="12"/>
  <c r="T165" i="12"/>
  <c r="U165" i="12"/>
  <c r="T166" i="12"/>
  <c r="U166" i="12"/>
  <c r="T167" i="12"/>
  <c r="U167" i="12"/>
  <c r="T168" i="12"/>
  <c r="U168" i="12"/>
  <c r="T169" i="12"/>
  <c r="U169" i="12"/>
  <c r="T170" i="12"/>
  <c r="U170" i="12"/>
  <c r="T171" i="12"/>
  <c r="U171" i="12"/>
  <c r="T172" i="12"/>
  <c r="U172" i="12"/>
  <c r="T173" i="12"/>
  <c r="U173" i="12"/>
  <c r="T174" i="12"/>
  <c r="U174" i="12"/>
  <c r="T175" i="12"/>
  <c r="U175" i="12"/>
  <c r="T176" i="12"/>
  <c r="U176" i="12"/>
  <c r="T177" i="12"/>
  <c r="U177" i="12"/>
  <c r="T178" i="12"/>
  <c r="U178" i="12"/>
  <c r="T179" i="12"/>
  <c r="U179" i="12"/>
  <c r="T180" i="12"/>
  <c r="U180" i="12"/>
  <c r="T181" i="12"/>
  <c r="U181" i="12"/>
  <c r="T182" i="12"/>
  <c r="U182" i="12"/>
  <c r="T183" i="12"/>
  <c r="U183" i="12"/>
  <c r="T184" i="12"/>
  <c r="U184" i="12"/>
  <c r="T185" i="12"/>
  <c r="U185" i="12"/>
  <c r="T186" i="12"/>
  <c r="U186" i="12"/>
  <c r="T187" i="12"/>
  <c r="U187" i="12"/>
  <c r="T188" i="12"/>
  <c r="U188" i="12"/>
  <c r="S189" i="12"/>
  <c r="T189" i="12"/>
  <c r="U189" i="12"/>
  <c r="T190" i="12"/>
  <c r="U190" i="12"/>
  <c r="T191" i="12"/>
  <c r="U191" i="12"/>
  <c r="T192" i="12"/>
  <c r="U192" i="12"/>
  <c r="T132" i="12"/>
  <c r="U132" i="12"/>
  <c r="P192" i="12"/>
  <c r="S192" i="12" s="1"/>
  <c r="P191" i="12"/>
  <c r="S191" i="12" s="1"/>
  <c r="P190" i="12"/>
  <c r="V190" i="12" s="1"/>
  <c r="P189" i="12"/>
  <c r="V189" i="12" s="1"/>
  <c r="P188" i="12"/>
  <c r="S188" i="12" s="1"/>
  <c r="P187" i="12"/>
  <c r="V187" i="12" s="1"/>
  <c r="P186" i="12"/>
  <c r="V186" i="12" s="1"/>
  <c r="P185" i="12"/>
  <c r="V185" i="12" s="1"/>
  <c r="P184" i="12"/>
  <c r="S184" i="12" s="1"/>
  <c r="P183" i="12"/>
  <c r="S183" i="12" s="1"/>
  <c r="P182" i="12"/>
  <c r="S182" i="12" s="1"/>
  <c r="P181" i="12"/>
  <c r="V181" i="12" s="1"/>
  <c r="P180" i="12"/>
  <c r="S180" i="12" s="1"/>
  <c r="P179" i="12"/>
  <c r="V179" i="12" s="1"/>
  <c r="P178" i="12"/>
  <c r="V178" i="12" s="1"/>
  <c r="P177" i="12"/>
  <c r="V177" i="12" s="1"/>
  <c r="P176" i="12"/>
  <c r="S176" i="12" s="1"/>
  <c r="P175" i="12"/>
  <c r="S175" i="12" s="1"/>
  <c r="P174" i="12"/>
  <c r="V174" i="12" s="1"/>
  <c r="P173" i="12"/>
  <c r="V173" i="12" s="1"/>
  <c r="P172" i="12"/>
  <c r="S172" i="12" s="1"/>
  <c r="P171" i="12"/>
  <c r="S171" i="12" s="1"/>
  <c r="P170" i="12"/>
  <c r="V170" i="12" s="1"/>
  <c r="P169" i="12"/>
  <c r="V169" i="12" s="1"/>
  <c r="P168" i="12"/>
  <c r="S168" i="12" s="1"/>
  <c r="P167" i="12"/>
  <c r="V167" i="12" s="1"/>
  <c r="P166" i="12"/>
  <c r="S166" i="12" s="1"/>
  <c r="P165" i="12"/>
  <c r="V165" i="12" s="1"/>
  <c r="P164" i="12"/>
  <c r="S164" i="12" s="1"/>
  <c r="P163" i="12"/>
  <c r="S163" i="12" s="1"/>
  <c r="P162" i="12"/>
  <c r="V162" i="12" s="1"/>
  <c r="P161" i="12"/>
  <c r="V161" i="12" s="1"/>
  <c r="P160" i="12"/>
  <c r="S160" i="12" s="1"/>
  <c r="P159" i="12"/>
  <c r="S159" i="12" s="1"/>
  <c r="P158" i="12"/>
  <c r="V158" i="12" s="1"/>
  <c r="P157" i="12"/>
  <c r="V157" i="12" s="1"/>
  <c r="P156" i="12"/>
  <c r="S156" i="12" s="1"/>
  <c r="P155" i="12"/>
  <c r="S155" i="12" s="1"/>
  <c r="P154" i="12"/>
  <c r="V154" i="12" s="1"/>
  <c r="P153" i="12"/>
  <c r="V153" i="12" s="1"/>
  <c r="P152" i="12"/>
  <c r="S152" i="12" s="1"/>
  <c r="P151" i="12"/>
  <c r="V151" i="12" s="1"/>
  <c r="P150" i="12"/>
  <c r="S150" i="12" s="1"/>
  <c r="P149" i="12"/>
  <c r="V149" i="12" s="1"/>
  <c r="P148" i="12"/>
  <c r="S148" i="12" s="1"/>
  <c r="P147" i="12"/>
  <c r="V147" i="12" s="1"/>
  <c r="P146" i="12"/>
  <c r="V146" i="12" s="1"/>
  <c r="P145" i="12"/>
  <c r="V145" i="12" s="1"/>
  <c r="P144" i="12"/>
  <c r="S144" i="12" s="1"/>
  <c r="P143" i="12"/>
  <c r="S143" i="12" s="1"/>
  <c r="P142" i="12"/>
  <c r="V142" i="12" s="1"/>
  <c r="P141" i="12"/>
  <c r="V141" i="12" s="1"/>
  <c r="P140" i="12"/>
  <c r="S140" i="12" s="1"/>
  <c r="P139" i="12"/>
  <c r="V139" i="12" s="1"/>
  <c r="P138" i="12"/>
  <c r="V138" i="12" s="1"/>
  <c r="P137" i="12"/>
  <c r="V137" i="12" s="1"/>
  <c r="P136" i="12"/>
  <c r="S136" i="12" s="1"/>
  <c r="P135" i="12"/>
  <c r="V135" i="12" s="1"/>
  <c r="P134" i="12"/>
  <c r="S134" i="12" s="1"/>
  <c r="P133" i="12"/>
  <c r="V133" i="12" s="1"/>
  <c r="P132" i="12"/>
  <c r="S132" i="12" s="1"/>
  <c r="S170" i="12" l="1"/>
  <c r="S146" i="12"/>
  <c r="V182" i="12"/>
  <c r="S138" i="12"/>
  <c r="V166" i="12"/>
  <c r="S178" i="12"/>
  <c r="S162" i="12"/>
  <c r="V150" i="12"/>
  <c r="S186" i="12"/>
  <c r="S154" i="12"/>
  <c r="V134" i="12"/>
  <c r="S181" i="12"/>
  <c r="S173" i="12"/>
  <c r="S165" i="12"/>
  <c r="S157" i="12"/>
  <c r="S149" i="12"/>
  <c r="S141" i="12"/>
  <c r="S133" i="12"/>
  <c r="S190" i="12"/>
  <c r="S174" i="12"/>
  <c r="S158" i="12"/>
  <c r="S142" i="12"/>
  <c r="S185" i="12"/>
  <c r="S177" i="12"/>
  <c r="S169" i="12"/>
  <c r="S161" i="12"/>
  <c r="S153" i="12"/>
  <c r="S145" i="12"/>
  <c r="S137" i="12"/>
  <c r="V132" i="12"/>
  <c r="V191" i="12"/>
  <c r="V183" i="12"/>
  <c r="V175" i="12"/>
  <c r="V171" i="12"/>
  <c r="V163" i="12"/>
  <c r="V159" i="12"/>
  <c r="V155" i="12"/>
  <c r="V143" i="12"/>
  <c r="S187" i="12"/>
  <c r="S179" i="12"/>
  <c r="S167" i="12"/>
  <c r="S151" i="12"/>
  <c r="S147" i="12"/>
  <c r="S139" i="12"/>
  <c r="S135" i="12"/>
  <c r="V192" i="12"/>
  <c r="V188" i="12"/>
  <c r="V184" i="12"/>
  <c r="V180" i="12"/>
  <c r="V176" i="12"/>
  <c r="V172" i="12"/>
  <c r="V168" i="12"/>
  <c r="V164" i="12"/>
  <c r="V160" i="12"/>
  <c r="V156" i="12"/>
  <c r="V152" i="12"/>
  <c r="V148" i="12"/>
  <c r="V144" i="12"/>
  <c r="V140" i="12"/>
  <c r="V136" i="12"/>
  <c r="T158" i="2"/>
  <c r="T157" i="2"/>
  <c r="T160" i="2"/>
  <c r="T150" i="2"/>
  <c r="T149" i="2"/>
  <c r="T148" i="2"/>
  <c r="T156" i="2"/>
  <c r="T161" i="2"/>
  <c r="T154" i="2"/>
  <c r="T153" i="2"/>
  <c r="T152" i="2"/>
  <c r="X115" i="2"/>
  <c r="T115" i="2"/>
  <c r="X119" i="2"/>
  <c r="T119" i="2"/>
  <c r="X123" i="2"/>
  <c r="T123" i="2"/>
  <c r="X127" i="2"/>
  <c r="T127" i="2"/>
  <c r="X131" i="2"/>
  <c r="T131" i="2"/>
  <c r="X135" i="2"/>
  <c r="T135" i="2"/>
  <c r="X139" i="2"/>
  <c r="T139" i="2"/>
  <c r="X143" i="2"/>
  <c r="T143" i="2"/>
  <c r="T163" i="2"/>
  <c r="T159" i="2"/>
  <c r="T155" i="2"/>
  <c r="T151" i="2"/>
  <c r="T147" i="2"/>
  <c r="X116" i="2"/>
  <c r="T116" i="2"/>
  <c r="X120" i="2"/>
  <c r="T120" i="2"/>
  <c r="X124" i="2"/>
  <c r="T124" i="2"/>
  <c r="X128" i="2"/>
  <c r="T128" i="2"/>
  <c r="X132" i="2"/>
  <c r="T132" i="2"/>
  <c r="X136" i="2"/>
  <c r="T136" i="2"/>
  <c r="X140" i="2"/>
  <c r="T140" i="2"/>
  <c r="X144" i="2"/>
  <c r="T144" i="2"/>
  <c r="T112" i="2"/>
  <c r="X113" i="2"/>
  <c r="T113" i="2"/>
  <c r="X117" i="2"/>
  <c r="T117" i="2"/>
  <c r="X121" i="2"/>
  <c r="T121" i="2"/>
  <c r="X125" i="2"/>
  <c r="T125" i="2"/>
  <c r="X129" i="2"/>
  <c r="T129" i="2"/>
  <c r="X133" i="2"/>
  <c r="T133" i="2"/>
  <c r="X137" i="2"/>
  <c r="T137" i="2"/>
  <c r="X141" i="2"/>
  <c r="T141" i="2"/>
  <c r="X145" i="2"/>
  <c r="T145" i="2"/>
  <c r="X114" i="2"/>
  <c r="T114" i="2"/>
  <c r="X118" i="2"/>
  <c r="T118" i="2"/>
  <c r="X122" i="2"/>
  <c r="T122" i="2"/>
  <c r="X126" i="2"/>
  <c r="T126" i="2"/>
  <c r="X130" i="2"/>
  <c r="T130" i="2"/>
  <c r="X134" i="2"/>
  <c r="T134" i="2"/>
  <c r="X138" i="2"/>
  <c r="T138" i="2"/>
  <c r="X142" i="2"/>
  <c r="T142" i="2"/>
  <c r="X146" i="2"/>
  <c r="T146" i="2"/>
  <c r="Y81" i="2"/>
  <c r="Z81" i="2"/>
  <c r="AA81" i="2"/>
  <c r="Y82" i="2"/>
  <c r="Z82" i="2"/>
  <c r="AA82" i="2"/>
  <c r="Y83" i="2"/>
  <c r="Z83" i="2"/>
  <c r="AA83" i="2"/>
  <c r="Y84" i="2"/>
  <c r="Z84" i="2"/>
  <c r="AA84" i="2"/>
  <c r="Y85" i="2"/>
  <c r="Z85" i="2"/>
  <c r="AA85" i="2"/>
  <c r="Y86" i="2"/>
  <c r="Z86" i="2"/>
  <c r="AA86" i="2"/>
  <c r="Y87" i="2"/>
  <c r="Z87" i="2"/>
  <c r="AA87" i="2"/>
  <c r="Y88" i="2"/>
  <c r="Z88" i="2"/>
  <c r="AA88" i="2"/>
  <c r="Y89" i="2"/>
  <c r="Z89" i="2"/>
  <c r="AA89" i="2"/>
  <c r="Y90" i="2"/>
  <c r="Z90" i="2"/>
  <c r="AA90" i="2"/>
  <c r="Y91" i="2"/>
  <c r="Z91" i="2"/>
  <c r="AA91" i="2"/>
  <c r="Y92" i="2"/>
  <c r="Z92" i="2"/>
  <c r="AA92" i="2"/>
  <c r="Y93" i="2"/>
  <c r="Z93" i="2"/>
  <c r="AA93" i="2"/>
  <c r="Y94" i="2"/>
  <c r="Z94" i="2"/>
  <c r="AA94" i="2"/>
  <c r="Y95" i="2"/>
  <c r="Z95" i="2"/>
  <c r="AA95" i="2"/>
  <c r="Y96" i="2"/>
  <c r="Z96" i="2"/>
  <c r="AA96" i="2"/>
  <c r="Y97" i="2"/>
  <c r="Z97" i="2"/>
  <c r="AA97" i="2"/>
  <c r="Y98" i="2"/>
  <c r="Z98" i="2"/>
  <c r="AA98" i="2"/>
  <c r="Y99" i="2"/>
  <c r="Z99" i="2"/>
  <c r="AA99" i="2"/>
  <c r="Y100" i="2"/>
  <c r="Z100" i="2"/>
  <c r="AA100" i="2"/>
  <c r="Y101" i="2"/>
  <c r="Z101" i="2"/>
  <c r="AA101" i="2"/>
  <c r="Y102" i="2"/>
  <c r="Z102" i="2"/>
  <c r="AA102" i="2"/>
  <c r="Y103" i="2"/>
  <c r="Z103" i="2"/>
  <c r="AA103" i="2"/>
  <c r="Y104" i="2"/>
  <c r="Z104" i="2"/>
  <c r="AA104" i="2"/>
  <c r="Y105" i="2"/>
  <c r="Z105" i="2"/>
  <c r="AA105" i="2"/>
  <c r="Y106" i="2"/>
  <c r="Z106" i="2"/>
  <c r="AA106" i="2"/>
  <c r="Y107" i="2"/>
  <c r="Z107" i="2"/>
  <c r="AA107" i="2"/>
  <c r="Y108" i="2"/>
  <c r="Z108" i="2"/>
  <c r="AA108" i="2"/>
  <c r="Y109" i="2"/>
  <c r="Z109" i="2"/>
  <c r="AA109" i="2"/>
  <c r="Y110" i="2"/>
  <c r="Z110" i="2"/>
  <c r="AA110" i="2"/>
  <c r="Y111" i="2"/>
  <c r="Z111" i="2"/>
  <c r="AA111" i="2"/>
  <c r="Y80" i="2"/>
  <c r="Z80" i="2"/>
  <c r="AA80" i="2"/>
  <c r="U81" i="2"/>
  <c r="V81" i="2"/>
  <c r="W81" i="2"/>
  <c r="U82" i="2"/>
  <c r="V82" i="2"/>
  <c r="W82" i="2"/>
  <c r="U83" i="2"/>
  <c r="V83" i="2"/>
  <c r="W83" i="2"/>
  <c r="U84" i="2"/>
  <c r="V84" i="2"/>
  <c r="W84" i="2"/>
  <c r="U85" i="2"/>
  <c r="V85" i="2"/>
  <c r="W85" i="2"/>
  <c r="U86" i="2"/>
  <c r="V86" i="2"/>
  <c r="W86" i="2"/>
  <c r="U87" i="2"/>
  <c r="V87" i="2"/>
  <c r="W87" i="2"/>
  <c r="U88" i="2"/>
  <c r="V88" i="2"/>
  <c r="W88" i="2"/>
  <c r="U89" i="2"/>
  <c r="V89" i="2"/>
  <c r="W89" i="2"/>
  <c r="U90" i="2"/>
  <c r="V90" i="2"/>
  <c r="W90" i="2"/>
  <c r="U91" i="2"/>
  <c r="V91" i="2"/>
  <c r="W91" i="2"/>
  <c r="U92" i="2"/>
  <c r="V92" i="2"/>
  <c r="W92" i="2"/>
  <c r="U93" i="2"/>
  <c r="V93" i="2"/>
  <c r="W93" i="2"/>
  <c r="U94" i="2"/>
  <c r="V94" i="2"/>
  <c r="W94" i="2"/>
  <c r="U95" i="2"/>
  <c r="V95" i="2"/>
  <c r="W95" i="2"/>
  <c r="U96" i="2"/>
  <c r="V96" i="2"/>
  <c r="W96" i="2"/>
  <c r="U97" i="2"/>
  <c r="V97" i="2"/>
  <c r="W97" i="2"/>
  <c r="U98" i="2"/>
  <c r="V98" i="2"/>
  <c r="W98" i="2"/>
  <c r="U99" i="2"/>
  <c r="V99" i="2"/>
  <c r="W99" i="2"/>
  <c r="U100" i="2"/>
  <c r="V100" i="2"/>
  <c r="W100" i="2"/>
  <c r="U101" i="2"/>
  <c r="V101" i="2"/>
  <c r="W101" i="2"/>
  <c r="U102" i="2"/>
  <c r="V102" i="2"/>
  <c r="W102" i="2"/>
  <c r="U103" i="2"/>
  <c r="V103" i="2"/>
  <c r="W103" i="2"/>
  <c r="U104" i="2"/>
  <c r="V104" i="2"/>
  <c r="W104" i="2"/>
  <c r="U105" i="2"/>
  <c r="V105" i="2"/>
  <c r="W105" i="2"/>
  <c r="U106" i="2"/>
  <c r="V106" i="2"/>
  <c r="W106" i="2"/>
  <c r="U107" i="2"/>
  <c r="V107" i="2"/>
  <c r="W107" i="2"/>
  <c r="U108" i="2"/>
  <c r="V108" i="2"/>
  <c r="W108" i="2"/>
  <c r="U109" i="2"/>
  <c r="V109" i="2"/>
  <c r="W109" i="2"/>
  <c r="U110" i="2"/>
  <c r="V110" i="2"/>
  <c r="W110" i="2"/>
  <c r="U111" i="2"/>
  <c r="V111" i="2"/>
  <c r="W111" i="2"/>
  <c r="U80" i="2"/>
  <c r="V80" i="2"/>
  <c r="W80" i="2"/>
  <c r="P111" i="2"/>
  <c r="P110" i="2"/>
  <c r="X110" i="2" s="1"/>
  <c r="P109" i="2"/>
  <c r="T109" i="2" s="1"/>
  <c r="P108" i="2"/>
  <c r="T108" i="2" s="1"/>
  <c r="P107" i="2"/>
  <c r="X107" i="2" s="1"/>
  <c r="P106" i="2"/>
  <c r="X106" i="2" s="1"/>
  <c r="P105" i="2"/>
  <c r="T105" i="2" s="1"/>
  <c r="P104" i="2"/>
  <c r="X104" i="2" s="1"/>
  <c r="P103" i="2"/>
  <c r="X103" i="2" s="1"/>
  <c r="P102" i="2"/>
  <c r="X102" i="2" s="1"/>
  <c r="P101" i="2"/>
  <c r="T101" i="2" s="1"/>
  <c r="P100" i="2"/>
  <c r="T100" i="2" s="1"/>
  <c r="P99" i="2"/>
  <c r="X99" i="2" s="1"/>
  <c r="P98" i="2"/>
  <c r="X98" i="2" s="1"/>
  <c r="P97" i="2"/>
  <c r="T97" i="2" s="1"/>
  <c r="P96" i="2"/>
  <c r="X96" i="2" s="1"/>
  <c r="P95" i="2"/>
  <c r="X95" i="2" s="1"/>
  <c r="P94" i="2"/>
  <c r="X94" i="2" s="1"/>
  <c r="P93" i="2"/>
  <c r="T93" i="2" s="1"/>
  <c r="P92" i="2"/>
  <c r="T92" i="2" s="1"/>
  <c r="P91" i="2"/>
  <c r="X91" i="2" s="1"/>
  <c r="P90" i="2"/>
  <c r="X90" i="2" s="1"/>
  <c r="P89" i="2"/>
  <c r="T89" i="2" s="1"/>
  <c r="P88" i="2"/>
  <c r="T88" i="2" s="1"/>
  <c r="P87" i="2"/>
  <c r="X87" i="2" s="1"/>
  <c r="P86" i="2"/>
  <c r="X86" i="2" s="1"/>
  <c r="P85" i="2"/>
  <c r="T85" i="2" s="1"/>
  <c r="P84" i="2"/>
  <c r="T84" i="2" s="1"/>
  <c r="P83" i="2"/>
  <c r="X83" i="2" s="1"/>
  <c r="P82" i="2"/>
  <c r="X82" i="2" s="1"/>
  <c r="P81" i="2"/>
  <c r="T81" i="2" s="1"/>
  <c r="P80" i="2"/>
  <c r="X80" i="2" s="1"/>
  <c r="X111" i="2" l="1"/>
  <c r="T104" i="2"/>
  <c r="X88" i="2"/>
  <c r="T96" i="2"/>
  <c r="X100" i="2"/>
  <c r="X84" i="2"/>
  <c r="X108" i="2"/>
  <c r="X92" i="2"/>
  <c r="X105" i="2"/>
  <c r="X97" i="2"/>
  <c r="X89" i="2"/>
  <c r="X81" i="2"/>
  <c r="X109" i="2"/>
  <c r="X101" i="2"/>
  <c r="X93" i="2"/>
  <c r="X85" i="2"/>
  <c r="T111" i="2"/>
  <c r="T110" i="2"/>
  <c r="T107" i="2"/>
  <c r="T106" i="2"/>
  <c r="T103" i="2"/>
  <c r="T102" i="2"/>
  <c r="T99" i="2"/>
  <c r="T98" i="2"/>
  <c r="T95" i="2"/>
  <c r="T94" i="2"/>
  <c r="T91" i="2"/>
  <c r="T90" i="2"/>
  <c r="T87" i="2"/>
  <c r="T86" i="2"/>
  <c r="T83" i="2"/>
  <c r="T82" i="2"/>
  <c r="T80" i="2"/>
  <c r="Y56" i="2"/>
  <c r="Z56" i="2"/>
  <c r="AA56" i="2"/>
  <c r="Y57" i="2"/>
  <c r="Z57" i="2"/>
  <c r="AA57" i="2"/>
  <c r="Y58" i="2"/>
  <c r="Z58" i="2"/>
  <c r="AA58" i="2"/>
  <c r="Y59" i="2"/>
  <c r="Z59" i="2"/>
  <c r="AA59" i="2"/>
  <c r="Y60" i="2"/>
  <c r="Z60" i="2"/>
  <c r="AA60" i="2"/>
  <c r="Y61" i="2"/>
  <c r="Z61" i="2"/>
  <c r="AA61" i="2"/>
  <c r="Y62" i="2"/>
  <c r="Z62" i="2"/>
  <c r="AA62" i="2"/>
  <c r="Y63" i="2"/>
  <c r="Z63" i="2"/>
  <c r="AA63" i="2"/>
  <c r="Y64" i="2"/>
  <c r="Z64" i="2"/>
  <c r="AA64" i="2"/>
  <c r="Y65" i="2"/>
  <c r="Z65" i="2"/>
  <c r="AA65" i="2"/>
  <c r="Y66" i="2"/>
  <c r="Z66" i="2"/>
  <c r="AA66" i="2"/>
  <c r="Y67" i="2"/>
  <c r="Z67" i="2"/>
  <c r="AA67" i="2"/>
  <c r="Y68" i="2"/>
  <c r="Z68" i="2"/>
  <c r="AA68" i="2"/>
  <c r="Y69" i="2"/>
  <c r="Z69" i="2"/>
  <c r="AA69" i="2"/>
  <c r="Y70" i="2"/>
  <c r="Z70" i="2"/>
  <c r="AA70" i="2"/>
  <c r="Y71" i="2"/>
  <c r="Z71" i="2"/>
  <c r="AA71" i="2"/>
  <c r="Y72" i="2"/>
  <c r="Z72" i="2"/>
  <c r="AA72" i="2"/>
  <c r="Y73" i="2"/>
  <c r="Z73" i="2"/>
  <c r="AA73" i="2"/>
  <c r="Y74" i="2"/>
  <c r="Z74" i="2"/>
  <c r="AA74" i="2"/>
  <c r="Y75" i="2"/>
  <c r="Z75" i="2"/>
  <c r="AA75" i="2"/>
  <c r="Y76" i="2"/>
  <c r="Z76" i="2"/>
  <c r="AA76" i="2"/>
  <c r="Y77" i="2"/>
  <c r="Z77" i="2"/>
  <c r="AA77" i="2"/>
  <c r="Y78" i="2"/>
  <c r="Z78" i="2"/>
  <c r="AA78" i="2"/>
  <c r="Y79" i="2"/>
  <c r="Z79" i="2"/>
  <c r="AA79" i="2"/>
  <c r="Y55" i="2"/>
  <c r="Z55" i="2"/>
  <c r="AA55" i="2"/>
  <c r="U56" i="2"/>
  <c r="V56" i="2"/>
  <c r="W56" i="2"/>
  <c r="U57" i="2"/>
  <c r="V57" i="2"/>
  <c r="W57" i="2"/>
  <c r="U58" i="2"/>
  <c r="V58" i="2"/>
  <c r="W58" i="2"/>
  <c r="U59" i="2"/>
  <c r="V59" i="2"/>
  <c r="W59" i="2"/>
  <c r="U60" i="2"/>
  <c r="V60" i="2"/>
  <c r="W60" i="2"/>
  <c r="U61" i="2"/>
  <c r="V61" i="2"/>
  <c r="W61" i="2"/>
  <c r="U62" i="2"/>
  <c r="V62" i="2"/>
  <c r="W62" i="2"/>
  <c r="U63" i="2"/>
  <c r="V63" i="2"/>
  <c r="W63" i="2"/>
  <c r="U64" i="2"/>
  <c r="V64" i="2"/>
  <c r="W64" i="2"/>
  <c r="U65" i="2"/>
  <c r="V65" i="2"/>
  <c r="W65" i="2"/>
  <c r="U66" i="2"/>
  <c r="V66" i="2"/>
  <c r="W66" i="2"/>
  <c r="U67" i="2"/>
  <c r="V67" i="2"/>
  <c r="W67" i="2"/>
  <c r="U68" i="2"/>
  <c r="V68" i="2"/>
  <c r="W68" i="2"/>
  <c r="U69" i="2"/>
  <c r="V69" i="2"/>
  <c r="W69" i="2"/>
  <c r="U70" i="2"/>
  <c r="V70" i="2"/>
  <c r="W70" i="2"/>
  <c r="U71" i="2"/>
  <c r="V71" i="2"/>
  <c r="W71" i="2"/>
  <c r="U72" i="2"/>
  <c r="V72" i="2"/>
  <c r="W72" i="2"/>
  <c r="U73" i="2"/>
  <c r="V73" i="2"/>
  <c r="W73" i="2"/>
  <c r="U74" i="2"/>
  <c r="V74" i="2"/>
  <c r="W74" i="2"/>
  <c r="U75" i="2"/>
  <c r="V75" i="2"/>
  <c r="W75" i="2"/>
  <c r="U76" i="2"/>
  <c r="V76" i="2"/>
  <c r="W76" i="2"/>
  <c r="U77" i="2"/>
  <c r="V77" i="2"/>
  <c r="W77" i="2"/>
  <c r="U78" i="2"/>
  <c r="V78" i="2"/>
  <c r="W78" i="2"/>
  <c r="U79" i="2"/>
  <c r="V79" i="2"/>
  <c r="W79" i="2"/>
  <c r="U55" i="2"/>
  <c r="V55" i="2"/>
  <c r="W55" i="2"/>
  <c r="P79" i="2"/>
  <c r="X79" i="2" s="1"/>
  <c r="P78" i="2"/>
  <c r="X78" i="2" s="1"/>
  <c r="P77" i="2"/>
  <c r="X77" i="2" s="1"/>
  <c r="P76" i="2"/>
  <c r="X76" i="2" s="1"/>
  <c r="P75" i="2"/>
  <c r="X75" i="2" s="1"/>
  <c r="P74" i="2"/>
  <c r="X74" i="2" s="1"/>
  <c r="P73" i="2"/>
  <c r="X73" i="2" s="1"/>
  <c r="P72" i="2"/>
  <c r="T72" i="2" s="1"/>
  <c r="P71" i="2"/>
  <c r="X71" i="2" s="1"/>
  <c r="P70" i="2"/>
  <c r="X70" i="2" s="1"/>
  <c r="P69" i="2"/>
  <c r="X69" i="2" s="1"/>
  <c r="P68" i="2"/>
  <c r="X68" i="2" s="1"/>
  <c r="P67" i="2"/>
  <c r="X67" i="2" s="1"/>
  <c r="P66" i="2"/>
  <c r="X66" i="2" s="1"/>
  <c r="P65" i="2"/>
  <c r="X65" i="2" s="1"/>
  <c r="P64" i="2"/>
  <c r="T64" i="2" s="1"/>
  <c r="P63" i="2"/>
  <c r="X63" i="2" s="1"/>
  <c r="P62" i="2"/>
  <c r="X62" i="2" s="1"/>
  <c r="P61" i="2"/>
  <c r="X61" i="2" s="1"/>
  <c r="P60" i="2"/>
  <c r="X60" i="2" s="1"/>
  <c r="P59" i="2"/>
  <c r="X59" i="2" s="1"/>
  <c r="P58" i="2"/>
  <c r="X58" i="2" s="1"/>
  <c r="P57" i="2"/>
  <c r="X57" i="2" s="1"/>
  <c r="P56" i="2"/>
  <c r="X56" i="2" s="1"/>
  <c r="P55" i="2"/>
  <c r="X55" i="2" s="1"/>
  <c r="W86" i="12"/>
  <c r="X86" i="12"/>
  <c r="W87" i="12"/>
  <c r="X87" i="12"/>
  <c r="W88" i="12"/>
  <c r="X88" i="12"/>
  <c r="W89" i="12"/>
  <c r="X89" i="12"/>
  <c r="W90" i="12"/>
  <c r="X90" i="12"/>
  <c r="W91" i="12"/>
  <c r="X91" i="12"/>
  <c r="W92" i="12"/>
  <c r="X92" i="12"/>
  <c r="W93" i="12"/>
  <c r="X93" i="12"/>
  <c r="W94" i="12"/>
  <c r="X94" i="12"/>
  <c r="W95" i="12"/>
  <c r="X95" i="12"/>
  <c r="W96" i="12"/>
  <c r="X96" i="12"/>
  <c r="W97" i="12"/>
  <c r="X97" i="12"/>
  <c r="W98" i="12"/>
  <c r="X98" i="12"/>
  <c r="W99" i="12"/>
  <c r="X99" i="12"/>
  <c r="W100" i="12"/>
  <c r="X100" i="12"/>
  <c r="W101" i="12"/>
  <c r="X101" i="12"/>
  <c r="W102" i="12"/>
  <c r="X102" i="12"/>
  <c r="W103" i="12"/>
  <c r="X103" i="12"/>
  <c r="W104" i="12"/>
  <c r="X104" i="12"/>
  <c r="W105" i="12"/>
  <c r="X105" i="12"/>
  <c r="W106" i="12"/>
  <c r="X106" i="12"/>
  <c r="W107" i="12"/>
  <c r="X107" i="12"/>
  <c r="W108" i="12"/>
  <c r="X108" i="12"/>
  <c r="W109" i="12"/>
  <c r="X109" i="12"/>
  <c r="W110" i="12"/>
  <c r="X110" i="12"/>
  <c r="W111" i="12"/>
  <c r="X111" i="12"/>
  <c r="W112" i="12"/>
  <c r="X112" i="12"/>
  <c r="W113" i="12"/>
  <c r="X113" i="12"/>
  <c r="W114" i="12"/>
  <c r="X114" i="12"/>
  <c r="W115" i="12"/>
  <c r="X115" i="12"/>
  <c r="W116" i="12"/>
  <c r="X116" i="12"/>
  <c r="W117" i="12"/>
  <c r="X117" i="12"/>
  <c r="W118" i="12"/>
  <c r="X118" i="12"/>
  <c r="W119" i="12"/>
  <c r="X119" i="12"/>
  <c r="W120" i="12"/>
  <c r="X120" i="12"/>
  <c r="W121" i="12"/>
  <c r="X121" i="12"/>
  <c r="W122" i="12"/>
  <c r="X122" i="12"/>
  <c r="W123" i="12"/>
  <c r="X123" i="12"/>
  <c r="W124" i="12"/>
  <c r="X124" i="12"/>
  <c r="W125" i="12"/>
  <c r="X125" i="12"/>
  <c r="W126" i="12"/>
  <c r="X126" i="12"/>
  <c r="W127" i="12"/>
  <c r="X127" i="12"/>
  <c r="W128" i="12"/>
  <c r="X128" i="12"/>
  <c r="W129" i="12"/>
  <c r="X129" i="12"/>
  <c r="W130" i="12"/>
  <c r="X130" i="12"/>
  <c r="W131" i="12"/>
  <c r="X131" i="12"/>
  <c r="W85" i="12"/>
  <c r="X85" i="12"/>
  <c r="T86" i="12"/>
  <c r="U86" i="12"/>
  <c r="T87" i="12"/>
  <c r="U87" i="12"/>
  <c r="T88" i="12"/>
  <c r="U88" i="12"/>
  <c r="T89" i="12"/>
  <c r="U89" i="12"/>
  <c r="T90" i="12"/>
  <c r="U90" i="12"/>
  <c r="T91" i="12"/>
  <c r="U91" i="12"/>
  <c r="T92" i="12"/>
  <c r="U92" i="12"/>
  <c r="T93" i="12"/>
  <c r="U93" i="12"/>
  <c r="T94" i="12"/>
  <c r="U94" i="12"/>
  <c r="T95" i="12"/>
  <c r="U95" i="12"/>
  <c r="T96" i="12"/>
  <c r="U96" i="12"/>
  <c r="T97" i="12"/>
  <c r="U97" i="12"/>
  <c r="T98" i="12"/>
  <c r="U98" i="12"/>
  <c r="T99" i="12"/>
  <c r="U99" i="12"/>
  <c r="T100" i="12"/>
  <c r="U100" i="12"/>
  <c r="T101" i="12"/>
  <c r="U101" i="12"/>
  <c r="T102" i="12"/>
  <c r="U102" i="12"/>
  <c r="T103" i="12"/>
  <c r="U103" i="12"/>
  <c r="T104" i="12"/>
  <c r="U104" i="12"/>
  <c r="T105" i="12"/>
  <c r="U105" i="12"/>
  <c r="T106" i="12"/>
  <c r="U106" i="12"/>
  <c r="T107" i="12"/>
  <c r="U107" i="12"/>
  <c r="T108" i="12"/>
  <c r="U108" i="12"/>
  <c r="T109" i="12"/>
  <c r="U109" i="12"/>
  <c r="T110" i="12"/>
  <c r="U110" i="12"/>
  <c r="T111" i="12"/>
  <c r="U111" i="12"/>
  <c r="T112" i="12"/>
  <c r="U112" i="12"/>
  <c r="T113" i="12"/>
  <c r="U113" i="12"/>
  <c r="T114" i="12"/>
  <c r="U114" i="12"/>
  <c r="T115" i="12"/>
  <c r="U115" i="12"/>
  <c r="T116" i="12"/>
  <c r="U116" i="12"/>
  <c r="T117" i="12"/>
  <c r="U117" i="12"/>
  <c r="T118" i="12"/>
  <c r="U118" i="12"/>
  <c r="T119" i="12"/>
  <c r="U119" i="12"/>
  <c r="T120" i="12"/>
  <c r="U120" i="12"/>
  <c r="T121" i="12"/>
  <c r="U121" i="12"/>
  <c r="T122" i="12"/>
  <c r="U122" i="12"/>
  <c r="T123" i="12"/>
  <c r="U123" i="12"/>
  <c r="T124" i="12"/>
  <c r="U124" i="12"/>
  <c r="T125" i="12"/>
  <c r="U125" i="12"/>
  <c r="T126" i="12"/>
  <c r="U126" i="12"/>
  <c r="T127" i="12"/>
  <c r="U127" i="12"/>
  <c r="T128" i="12"/>
  <c r="U128" i="12"/>
  <c r="T129" i="12"/>
  <c r="U129" i="12"/>
  <c r="T130" i="12"/>
  <c r="U130" i="12"/>
  <c r="T131" i="12"/>
  <c r="U131" i="12"/>
  <c r="T85" i="12"/>
  <c r="U85" i="12"/>
  <c r="T76" i="2" l="1"/>
  <c r="T60" i="2"/>
  <c r="X64" i="2"/>
  <c r="T56" i="2"/>
  <c r="T68" i="2"/>
  <c r="X72" i="2"/>
  <c r="T79" i="2"/>
  <c r="T78" i="2"/>
  <c r="T77" i="2"/>
  <c r="T75" i="2"/>
  <c r="T74" i="2"/>
  <c r="T73" i="2"/>
  <c r="T71" i="2"/>
  <c r="T70" i="2"/>
  <c r="T69" i="2"/>
  <c r="T67" i="2"/>
  <c r="T66" i="2"/>
  <c r="T65" i="2"/>
  <c r="T63" i="2"/>
  <c r="T62" i="2"/>
  <c r="T61" i="2"/>
  <c r="T59" i="2"/>
  <c r="T58" i="2"/>
  <c r="T57" i="2"/>
  <c r="T55" i="2"/>
  <c r="P131" i="12"/>
  <c r="P130" i="12"/>
  <c r="P129" i="12"/>
  <c r="P128" i="12"/>
  <c r="P127" i="12"/>
  <c r="P126" i="12"/>
  <c r="P125" i="12"/>
  <c r="P124" i="12"/>
  <c r="P123" i="12"/>
  <c r="P122" i="12"/>
  <c r="P121" i="12"/>
  <c r="P120" i="12"/>
  <c r="P119" i="12"/>
  <c r="P118" i="12"/>
  <c r="P117" i="12"/>
  <c r="P116" i="12"/>
  <c r="P115" i="12"/>
  <c r="P114" i="12"/>
  <c r="P113" i="12"/>
  <c r="P112" i="12"/>
  <c r="P111" i="12"/>
  <c r="P110" i="12"/>
  <c r="P109" i="12"/>
  <c r="P108" i="12"/>
  <c r="P107" i="12"/>
  <c r="P106" i="12"/>
  <c r="P105" i="12"/>
  <c r="P104" i="12"/>
  <c r="P103" i="12"/>
  <c r="P102" i="12"/>
  <c r="P101" i="12"/>
  <c r="P100" i="12"/>
  <c r="P99" i="12"/>
  <c r="P98" i="12"/>
  <c r="P97" i="12"/>
  <c r="P96" i="12"/>
  <c r="P95" i="12"/>
  <c r="P94" i="12"/>
  <c r="P93" i="12"/>
  <c r="P92" i="12"/>
  <c r="P91" i="12"/>
  <c r="P90" i="12"/>
  <c r="P89" i="12"/>
  <c r="P88" i="12"/>
  <c r="P87" i="12"/>
  <c r="P86" i="12"/>
  <c r="P85" i="12"/>
  <c r="V92" i="12" l="1"/>
  <c r="S92" i="12"/>
  <c r="V100" i="12"/>
  <c r="S100" i="12"/>
  <c r="V108" i="12"/>
  <c r="S108" i="12"/>
  <c r="V112" i="12"/>
  <c r="S112" i="12"/>
  <c r="V120" i="12"/>
  <c r="S120" i="12"/>
  <c r="V128" i="12"/>
  <c r="S128" i="12"/>
  <c r="V89" i="12"/>
  <c r="S89" i="12"/>
  <c r="V97" i="12"/>
  <c r="S97" i="12"/>
  <c r="V105" i="12"/>
  <c r="S105" i="12"/>
  <c r="V109" i="12"/>
  <c r="S109" i="12"/>
  <c r="V117" i="12"/>
  <c r="S117" i="12"/>
  <c r="V121" i="12"/>
  <c r="S121" i="12"/>
  <c r="V129" i="12"/>
  <c r="S129" i="12"/>
  <c r="S86" i="12"/>
  <c r="V86" i="12"/>
  <c r="S94" i="12"/>
  <c r="V94" i="12"/>
  <c r="S102" i="12"/>
  <c r="V102" i="12"/>
  <c r="S106" i="12"/>
  <c r="V106" i="12"/>
  <c r="S110" i="12"/>
  <c r="V110" i="12"/>
  <c r="S114" i="12"/>
  <c r="V114" i="12"/>
  <c r="S118" i="12"/>
  <c r="V118" i="12"/>
  <c r="S122" i="12"/>
  <c r="V122" i="12"/>
  <c r="S126" i="12"/>
  <c r="V126" i="12"/>
  <c r="S130" i="12"/>
  <c r="V130" i="12"/>
  <c r="V88" i="12"/>
  <c r="S88" i="12"/>
  <c r="V96" i="12"/>
  <c r="S96" i="12"/>
  <c r="V104" i="12"/>
  <c r="S104" i="12"/>
  <c r="V116" i="12"/>
  <c r="S116" i="12"/>
  <c r="V124" i="12"/>
  <c r="S124" i="12"/>
  <c r="S85" i="12"/>
  <c r="V85" i="12"/>
  <c r="V93" i="12"/>
  <c r="S93" i="12"/>
  <c r="V101" i="12"/>
  <c r="S101" i="12"/>
  <c r="V113" i="12"/>
  <c r="S113" i="12"/>
  <c r="V125" i="12"/>
  <c r="S125" i="12"/>
  <c r="S90" i="12"/>
  <c r="V90" i="12"/>
  <c r="S98" i="12"/>
  <c r="V98" i="12"/>
  <c r="V87" i="12"/>
  <c r="S87" i="12"/>
  <c r="V91" i="12"/>
  <c r="S91" i="12"/>
  <c r="V95" i="12"/>
  <c r="S95" i="12"/>
  <c r="V99" i="12"/>
  <c r="S99" i="12"/>
  <c r="V103" i="12"/>
  <c r="S103" i="12"/>
  <c r="V107" i="12"/>
  <c r="S107" i="12"/>
  <c r="V111" i="12"/>
  <c r="S111" i="12"/>
  <c r="V115" i="12"/>
  <c r="S115" i="12"/>
  <c r="V119" i="12"/>
  <c r="S119" i="12"/>
  <c r="V123" i="12"/>
  <c r="S123" i="12"/>
  <c r="V127" i="12"/>
  <c r="S127" i="12"/>
  <c r="V131" i="12"/>
  <c r="S131" i="12"/>
  <c r="Y11" i="2"/>
  <c r="Z11" i="2"/>
  <c r="AA11" i="2"/>
  <c r="Y12" i="2"/>
  <c r="Z12" i="2"/>
  <c r="AA12" i="2"/>
  <c r="Y13" i="2"/>
  <c r="Z13" i="2"/>
  <c r="AA13" i="2"/>
  <c r="Y14" i="2"/>
  <c r="Z14" i="2"/>
  <c r="AA14" i="2"/>
  <c r="Y15" i="2"/>
  <c r="Z15" i="2"/>
  <c r="AA15" i="2"/>
  <c r="Y16" i="2"/>
  <c r="Z16" i="2"/>
  <c r="AA16" i="2"/>
  <c r="Y17" i="2"/>
  <c r="Z17" i="2"/>
  <c r="AA17" i="2"/>
  <c r="Y18" i="2"/>
  <c r="Z18" i="2"/>
  <c r="AA18" i="2"/>
  <c r="Y19" i="2"/>
  <c r="Z19" i="2"/>
  <c r="AA19" i="2"/>
  <c r="Y20" i="2"/>
  <c r="Z20" i="2"/>
  <c r="AA20" i="2"/>
  <c r="Y21" i="2"/>
  <c r="Z21" i="2"/>
  <c r="AA21" i="2"/>
  <c r="Y22" i="2"/>
  <c r="Z22" i="2"/>
  <c r="AA22" i="2"/>
  <c r="Y23" i="2"/>
  <c r="Z23" i="2"/>
  <c r="AA23" i="2"/>
  <c r="Y24" i="2"/>
  <c r="Z24" i="2"/>
  <c r="AA24" i="2"/>
  <c r="Y25" i="2"/>
  <c r="Z25" i="2"/>
  <c r="AA25" i="2"/>
  <c r="Y26" i="2"/>
  <c r="Z26" i="2"/>
  <c r="AA26" i="2"/>
  <c r="Y27" i="2"/>
  <c r="Z27" i="2"/>
  <c r="AA27" i="2"/>
  <c r="Y28" i="2"/>
  <c r="Z28" i="2"/>
  <c r="AA28" i="2"/>
  <c r="Y29" i="2"/>
  <c r="Z29" i="2"/>
  <c r="AA29" i="2"/>
  <c r="Y30" i="2"/>
  <c r="Z30" i="2"/>
  <c r="AA30" i="2"/>
  <c r="Y31" i="2"/>
  <c r="Z31" i="2"/>
  <c r="AA31" i="2"/>
  <c r="Y32" i="2"/>
  <c r="Z32" i="2"/>
  <c r="AA32" i="2"/>
  <c r="Y33" i="2"/>
  <c r="Z33" i="2"/>
  <c r="AA33" i="2"/>
  <c r="Y34" i="2"/>
  <c r="Z34" i="2"/>
  <c r="AA34" i="2"/>
  <c r="Y35" i="2"/>
  <c r="Z35" i="2"/>
  <c r="AA35" i="2"/>
  <c r="Y36" i="2"/>
  <c r="Z36" i="2"/>
  <c r="AA36" i="2"/>
  <c r="Y37" i="2"/>
  <c r="Z37" i="2"/>
  <c r="AA37" i="2"/>
  <c r="Y38" i="2"/>
  <c r="Z38" i="2"/>
  <c r="AA38" i="2"/>
  <c r="Y39" i="2"/>
  <c r="Z39" i="2"/>
  <c r="AA39" i="2"/>
  <c r="Y40" i="2"/>
  <c r="Z40" i="2"/>
  <c r="AA40" i="2"/>
  <c r="Y41" i="2"/>
  <c r="Z41" i="2"/>
  <c r="AA41" i="2"/>
  <c r="Y42" i="2"/>
  <c r="Z42" i="2"/>
  <c r="AA42" i="2"/>
  <c r="Y43" i="2"/>
  <c r="Z43" i="2"/>
  <c r="AA43" i="2"/>
  <c r="Y44" i="2"/>
  <c r="Z44" i="2"/>
  <c r="AA44" i="2"/>
  <c r="Y45" i="2"/>
  <c r="Z45" i="2"/>
  <c r="AA45" i="2"/>
  <c r="Y46" i="2"/>
  <c r="Z46" i="2"/>
  <c r="AA46" i="2"/>
  <c r="Y47" i="2"/>
  <c r="Z47" i="2"/>
  <c r="AA47" i="2"/>
  <c r="Y48" i="2"/>
  <c r="Z48" i="2"/>
  <c r="AA48" i="2"/>
  <c r="Y49" i="2"/>
  <c r="Z49" i="2"/>
  <c r="AA49" i="2"/>
  <c r="Y50" i="2"/>
  <c r="Z50" i="2"/>
  <c r="AA50" i="2"/>
  <c r="Y51" i="2"/>
  <c r="Z51" i="2"/>
  <c r="AA51" i="2"/>
  <c r="Y52" i="2"/>
  <c r="Z52" i="2"/>
  <c r="AA52" i="2"/>
  <c r="Y53" i="2"/>
  <c r="Z53" i="2"/>
  <c r="AA53" i="2"/>
  <c r="Y54" i="2"/>
  <c r="Z54" i="2"/>
  <c r="AA54" i="2"/>
  <c r="Y10" i="2"/>
  <c r="Z10" i="2"/>
  <c r="AA10" i="2"/>
  <c r="U11" i="2"/>
  <c r="V11" i="2"/>
  <c r="W11" i="2"/>
  <c r="U12" i="2"/>
  <c r="V12" i="2"/>
  <c r="W12" i="2"/>
  <c r="U13" i="2"/>
  <c r="V13" i="2"/>
  <c r="W13" i="2"/>
  <c r="U14" i="2"/>
  <c r="V14" i="2"/>
  <c r="W14" i="2"/>
  <c r="U15" i="2"/>
  <c r="V15" i="2"/>
  <c r="W15" i="2"/>
  <c r="U16" i="2"/>
  <c r="V16" i="2"/>
  <c r="W16" i="2"/>
  <c r="U17" i="2"/>
  <c r="V17" i="2"/>
  <c r="W17" i="2"/>
  <c r="U18" i="2"/>
  <c r="V18" i="2"/>
  <c r="W18" i="2"/>
  <c r="U19" i="2"/>
  <c r="V19" i="2"/>
  <c r="W19" i="2"/>
  <c r="U20" i="2"/>
  <c r="V20" i="2"/>
  <c r="W20" i="2"/>
  <c r="U21" i="2"/>
  <c r="V21" i="2"/>
  <c r="W21" i="2"/>
  <c r="U22" i="2"/>
  <c r="V22" i="2"/>
  <c r="W22" i="2"/>
  <c r="U23" i="2"/>
  <c r="V23" i="2"/>
  <c r="W23" i="2"/>
  <c r="U24" i="2"/>
  <c r="V24" i="2"/>
  <c r="W24" i="2"/>
  <c r="U25" i="2"/>
  <c r="V25" i="2"/>
  <c r="W25" i="2"/>
  <c r="U26" i="2"/>
  <c r="V26" i="2"/>
  <c r="W26" i="2"/>
  <c r="U27" i="2"/>
  <c r="V27" i="2"/>
  <c r="W27" i="2"/>
  <c r="U28" i="2"/>
  <c r="V28" i="2"/>
  <c r="W28" i="2"/>
  <c r="U29" i="2"/>
  <c r="V29" i="2"/>
  <c r="W29" i="2"/>
  <c r="U30" i="2"/>
  <c r="V30" i="2"/>
  <c r="W30" i="2"/>
  <c r="U31" i="2"/>
  <c r="V31" i="2"/>
  <c r="W31" i="2"/>
  <c r="U32" i="2"/>
  <c r="V32" i="2"/>
  <c r="W32" i="2"/>
  <c r="U33" i="2"/>
  <c r="V33" i="2"/>
  <c r="W33" i="2"/>
  <c r="U34" i="2"/>
  <c r="V34" i="2"/>
  <c r="W34" i="2"/>
  <c r="U35" i="2"/>
  <c r="V35" i="2"/>
  <c r="W35" i="2"/>
  <c r="U36" i="2"/>
  <c r="V36" i="2"/>
  <c r="W36" i="2"/>
  <c r="U37" i="2"/>
  <c r="V37" i="2"/>
  <c r="W37" i="2"/>
  <c r="U38" i="2"/>
  <c r="V38" i="2"/>
  <c r="W38" i="2"/>
  <c r="U39" i="2"/>
  <c r="V39" i="2"/>
  <c r="W39" i="2"/>
  <c r="U40" i="2"/>
  <c r="V40" i="2"/>
  <c r="W40" i="2"/>
  <c r="U41" i="2"/>
  <c r="V41" i="2"/>
  <c r="W41" i="2"/>
  <c r="U42" i="2"/>
  <c r="V42" i="2"/>
  <c r="W42" i="2"/>
  <c r="U43" i="2"/>
  <c r="V43" i="2"/>
  <c r="W43" i="2"/>
  <c r="U44" i="2"/>
  <c r="V44" i="2"/>
  <c r="W44" i="2"/>
  <c r="U45" i="2"/>
  <c r="V45" i="2"/>
  <c r="W45" i="2"/>
  <c r="U46" i="2"/>
  <c r="V46" i="2"/>
  <c r="W46" i="2"/>
  <c r="U47" i="2"/>
  <c r="V47" i="2"/>
  <c r="W47" i="2"/>
  <c r="U48" i="2"/>
  <c r="V48" i="2"/>
  <c r="W48" i="2"/>
  <c r="U49" i="2"/>
  <c r="V49" i="2"/>
  <c r="W49" i="2"/>
  <c r="U50" i="2"/>
  <c r="V50" i="2"/>
  <c r="W50" i="2"/>
  <c r="U51" i="2"/>
  <c r="V51" i="2"/>
  <c r="W51" i="2"/>
  <c r="U52" i="2"/>
  <c r="V52" i="2"/>
  <c r="W52" i="2"/>
  <c r="U53" i="2"/>
  <c r="V53" i="2"/>
  <c r="W53" i="2"/>
  <c r="U54" i="2"/>
  <c r="V54" i="2"/>
  <c r="W54" i="2"/>
  <c r="U10" i="2"/>
  <c r="V10" i="2"/>
  <c r="W10" i="2"/>
  <c r="P54" i="2"/>
  <c r="X54" i="2" s="1"/>
  <c r="P53" i="2"/>
  <c r="X53" i="2" s="1"/>
  <c r="P52" i="2"/>
  <c r="X52" i="2" s="1"/>
  <c r="P51" i="2"/>
  <c r="X51" i="2" s="1"/>
  <c r="P50" i="2"/>
  <c r="X50" i="2" s="1"/>
  <c r="P49" i="2"/>
  <c r="X49" i="2" s="1"/>
  <c r="P48" i="2"/>
  <c r="X48" i="2" s="1"/>
  <c r="P47" i="2"/>
  <c r="X47" i="2" s="1"/>
  <c r="P46" i="2"/>
  <c r="X46" i="2" s="1"/>
  <c r="P45" i="2"/>
  <c r="X45" i="2" s="1"/>
  <c r="P44" i="2"/>
  <c r="X44" i="2" s="1"/>
  <c r="P43" i="2"/>
  <c r="X43" i="2" s="1"/>
  <c r="P42" i="2"/>
  <c r="X42" i="2" s="1"/>
  <c r="P41" i="2"/>
  <c r="X41" i="2" s="1"/>
  <c r="P40" i="2"/>
  <c r="X40" i="2" s="1"/>
  <c r="P39" i="2"/>
  <c r="X39" i="2" s="1"/>
  <c r="P38" i="2"/>
  <c r="X38" i="2" s="1"/>
  <c r="P37" i="2"/>
  <c r="X37" i="2" s="1"/>
  <c r="P36" i="2"/>
  <c r="X36" i="2" s="1"/>
  <c r="P35" i="2"/>
  <c r="X35" i="2" s="1"/>
  <c r="P34" i="2"/>
  <c r="X34" i="2" s="1"/>
  <c r="P33" i="2"/>
  <c r="X33" i="2" s="1"/>
  <c r="P32" i="2"/>
  <c r="X32" i="2" s="1"/>
  <c r="P31" i="2"/>
  <c r="X31" i="2" s="1"/>
  <c r="P30" i="2"/>
  <c r="X30" i="2" s="1"/>
  <c r="P29" i="2"/>
  <c r="X29" i="2" s="1"/>
  <c r="P28" i="2"/>
  <c r="X28" i="2" s="1"/>
  <c r="P27" i="2"/>
  <c r="X27" i="2" s="1"/>
  <c r="P26" i="2"/>
  <c r="X26" i="2" s="1"/>
  <c r="P25" i="2"/>
  <c r="X25" i="2" s="1"/>
  <c r="P24" i="2"/>
  <c r="X24" i="2" s="1"/>
  <c r="P23" i="2"/>
  <c r="X23" i="2" s="1"/>
  <c r="P22" i="2"/>
  <c r="X22" i="2" s="1"/>
  <c r="P21" i="2"/>
  <c r="X21" i="2" s="1"/>
  <c r="P20" i="2"/>
  <c r="X20" i="2" s="1"/>
  <c r="P19" i="2"/>
  <c r="X19" i="2" s="1"/>
  <c r="P18" i="2"/>
  <c r="X18" i="2" s="1"/>
  <c r="P17" i="2"/>
  <c r="X17" i="2" s="1"/>
  <c r="P16" i="2"/>
  <c r="X16" i="2" s="1"/>
  <c r="P15" i="2"/>
  <c r="X15" i="2" s="1"/>
  <c r="P14" i="2"/>
  <c r="X14" i="2" s="1"/>
  <c r="P13" i="2"/>
  <c r="X13" i="2" s="1"/>
  <c r="P12" i="2"/>
  <c r="X12" i="2" s="1"/>
  <c r="P11" i="2"/>
  <c r="X11" i="2" s="1"/>
  <c r="P10" i="2"/>
  <c r="X10" i="2" s="1"/>
  <c r="W11" i="12"/>
  <c r="X11" i="12"/>
  <c r="W12" i="12"/>
  <c r="X12" i="12"/>
  <c r="W13" i="12"/>
  <c r="X13" i="12"/>
  <c r="W14" i="12"/>
  <c r="X14" i="12"/>
  <c r="W15" i="12"/>
  <c r="X15" i="12"/>
  <c r="W16" i="12"/>
  <c r="X16" i="12"/>
  <c r="W17" i="12"/>
  <c r="X17" i="12"/>
  <c r="W18" i="12"/>
  <c r="X18" i="12"/>
  <c r="W19" i="12"/>
  <c r="X19" i="12"/>
  <c r="W20" i="12"/>
  <c r="X20" i="12"/>
  <c r="W21" i="12"/>
  <c r="X21" i="12"/>
  <c r="W22" i="12"/>
  <c r="X22" i="12"/>
  <c r="W23" i="12"/>
  <c r="X23" i="12"/>
  <c r="W24" i="12"/>
  <c r="X24" i="12"/>
  <c r="W25" i="12"/>
  <c r="X25" i="12"/>
  <c r="W26" i="12"/>
  <c r="X26" i="12"/>
  <c r="W27" i="12"/>
  <c r="X27" i="12"/>
  <c r="W28" i="12"/>
  <c r="X28" i="12"/>
  <c r="W29" i="12"/>
  <c r="X29" i="12"/>
  <c r="W30" i="12"/>
  <c r="X30" i="12"/>
  <c r="W31" i="12"/>
  <c r="X31" i="12"/>
  <c r="W32" i="12"/>
  <c r="X32" i="12"/>
  <c r="W33" i="12"/>
  <c r="X33" i="12"/>
  <c r="W34" i="12"/>
  <c r="X34" i="12"/>
  <c r="W35" i="12"/>
  <c r="X35" i="12"/>
  <c r="W36" i="12"/>
  <c r="X36" i="12"/>
  <c r="W37" i="12"/>
  <c r="X37" i="12"/>
  <c r="W38" i="12"/>
  <c r="X38" i="12"/>
  <c r="W39" i="12"/>
  <c r="X39" i="12"/>
  <c r="W40" i="12"/>
  <c r="X40" i="12"/>
  <c r="W41" i="12"/>
  <c r="X41" i="12"/>
  <c r="W42" i="12"/>
  <c r="X42" i="12"/>
  <c r="W43" i="12"/>
  <c r="X43" i="12"/>
  <c r="W44" i="12"/>
  <c r="X44" i="12"/>
  <c r="W45" i="12"/>
  <c r="X45" i="12"/>
  <c r="W46" i="12"/>
  <c r="X46" i="12"/>
  <c r="W47" i="12"/>
  <c r="X47" i="12"/>
  <c r="W48" i="12"/>
  <c r="X48" i="12"/>
  <c r="W49" i="12"/>
  <c r="X49" i="12"/>
  <c r="W50" i="12"/>
  <c r="X50" i="12"/>
  <c r="W51" i="12"/>
  <c r="X51" i="12"/>
  <c r="W52" i="12"/>
  <c r="X52" i="12"/>
  <c r="W53" i="12"/>
  <c r="X53" i="12"/>
  <c r="W54" i="12"/>
  <c r="X54" i="12"/>
  <c r="W55" i="12"/>
  <c r="X55" i="12"/>
  <c r="W56" i="12"/>
  <c r="X56" i="12"/>
  <c r="W57" i="12"/>
  <c r="X57" i="12"/>
  <c r="W58" i="12"/>
  <c r="X58" i="12"/>
  <c r="W59" i="12"/>
  <c r="X59" i="12"/>
  <c r="W60" i="12"/>
  <c r="X60" i="12"/>
  <c r="W61" i="12"/>
  <c r="X61" i="12"/>
  <c r="W62" i="12"/>
  <c r="X62" i="12"/>
  <c r="W63" i="12"/>
  <c r="X63" i="12"/>
  <c r="W64" i="12"/>
  <c r="X64" i="12"/>
  <c r="W65" i="12"/>
  <c r="X65" i="12"/>
  <c r="W66" i="12"/>
  <c r="X66" i="12"/>
  <c r="W67" i="12"/>
  <c r="X67" i="12"/>
  <c r="W68" i="12"/>
  <c r="X68" i="12"/>
  <c r="W69" i="12"/>
  <c r="X69" i="12"/>
  <c r="W70" i="12"/>
  <c r="X70" i="12"/>
  <c r="W71" i="12"/>
  <c r="X71" i="12"/>
  <c r="W72" i="12"/>
  <c r="X72" i="12"/>
  <c r="W73" i="12"/>
  <c r="X73" i="12"/>
  <c r="W74" i="12"/>
  <c r="X74" i="12"/>
  <c r="W75" i="12"/>
  <c r="X75" i="12"/>
  <c r="W76" i="12"/>
  <c r="X76" i="12"/>
  <c r="W77" i="12"/>
  <c r="X77" i="12"/>
  <c r="W78" i="12"/>
  <c r="X78" i="12"/>
  <c r="W79" i="12"/>
  <c r="X79" i="12"/>
  <c r="W80" i="12"/>
  <c r="X80" i="12"/>
  <c r="W81" i="12"/>
  <c r="X81" i="12"/>
  <c r="W82" i="12"/>
  <c r="X82" i="12"/>
  <c r="W83" i="12"/>
  <c r="X83" i="12"/>
  <c r="W84" i="12"/>
  <c r="X84" i="12"/>
  <c r="W10" i="12"/>
  <c r="X10" i="12"/>
  <c r="T11" i="12"/>
  <c r="U11" i="12"/>
  <c r="T12" i="12"/>
  <c r="U12" i="12"/>
  <c r="T13" i="12"/>
  <c r="U13" i="12"/>
  <c r="T14" i="12"/>
  <c r="U14" i="12"/>
  <c r="T15" i="12"/>
  <c r="U15" i="12"/>
  <c r="T16" i="12"/>
  <c r="U16" i="12"/>
  <c r="T17" i="12"/>
  <c r="U17" i="12"/>
  <c r="T18" i="12"/>
  <c r="U18" i="12"/>
  <c r="T19" i="12"/>
  <c r="U19" i="12"/>
  <c r="T20" i="12"/>
  <c r="U20" i="12"/>
  <c r="T21" i="12"/>
  <c r="U21" i="12"/>
  <c r="T22" i="12"/>
  <c r="U22" i="12"/>
  <c r="T23" i="12"/>
  <c r="U23" i="12"/>
  <c r="T24" i="12"/>
  <c r="U24" i="12"/>
  <c r="T25" i="12"/>
  <c r="U25" i="12"/>
  <c r="T26" i="12"/>
  <c r="U26" i="12"/>
  <c r="T27" i="12"/>
  <c r="U27" i="12"/>
  <c r="T28" i="12"/>
  <c r="U28" i="12"/>
  <c r="T29" i="12"/>
  <c r="U29" i="12"/>
  <c r="T30" i="12"/>
  <c r="U30" i="12"/>
  <c r="T31" i="12"/>
  <c r="U31" i="12"/>
  <c r="T32" i="12"/>
  <c r="U32" i="12"/>
  <c r="T33" i="12"/>
  <c r="U33" i="12"/>
  <c r="T34" i="12"/>
  <c r="U34" i="12"/>
  <c r="T35" i="12"/>
  <c r="U35" i="12"/>
  <c r="T36" i="12"/>
  <c r="U36" i="12"/>
  <c r="T37" i="12"/>
  <c r="U37" i="12"/>
  <c r="T38" i="12"/>
  <c r="U38" i="12"/>
  <c r="T39" i="12"/>
  <c r="U39" i="12"/>
  <c r="T40" i="12"/>
  <c r="U40" i="12"/>
  <c r="T41" i="12"/>
  <c r="U41" i="12"/>
  <c r="T42" i="12"/>
  <c r="U42" i="12"/>
  <c r="T43" i="12"/>
  <c r="U43" i="12"/>
  <c r="T44" i="12"/>
  <c r="U44" i="12"/>
  <c r="T45" i="12"/>
  <c r="U45" i="12"/>
  <c r="T46" i="12"/>
  <c r="U46" i="12"/>
  <c r="T47" i="12"/>
  <c r="U47" i="12"/>
  <c r="T48" i="12"/>
  <c r="U48" i="12"/>
  <c r="T49" i="12"/>
  <c r="U49" i="12"/>
  <c r="T50" i="12"/>
  <c r="U50" i="12"/>
  <c r="T51" i="12"/>
  <c r="U51" i="12"/>
  <c r="T52" i="12"/>
  <c r="U52" i="12"/>
  <c r="T53" i="12"/>
  <c r="U53" i="12"/>
  <c r="T54" i="12"/>
  <c r="U54" i="12"/>
  <c r="T55" i="12"/>
  <c r="U55" i="12"/>
  <c r="T56" i="12"/>
  <c r="U56" i="12"/>
  <c r="T57" i="12"/>
  <c r="U57" i="12"/>
  <c r="T58" i="12"/>
  <c r="U58" i="12"/>
  <c r="T59" i="12"/>
  <c r="U59" i="12"/>
  <c r="T60" i="12"/>
  <c r="U60" i="12"/>
  <c r="T61" i="12"/>
  <c r="U61" i="12"/>
  <c r="T62" i="12"/>
  <c r="U62" i="12"/>
  <c r="T63" i="12"/>
  <c r="U63" i="12"/>
  <c r="T64" i="12"/>
  <c r="U64" i="12"/>
  <c r="T65" i="12"/>
  <c r="U65" i="12"/>
  <c r="T66" i="12"/>
  <c r="U66" i="12"/>
  <c r="T67" i="12"/>
  <c r="U67" i="12"/>
  <c r="T68" i="12"/>
  <c r="U68" i="12"/>
  <c r="T69" i="12"/>
  <c r="U69" i="12"/>
  <c r="T70" i="12"/>
  <c r="U70" i="12"/>
  <c r="T71" i="12"/>
  <c r="U71" i="12"/>
  <c r="T72" i="12"/>
  <c r="U72" i="12"/>
  <c r="T73" i="12"/>
  <c r="U73" i="12"/>
  <c r="T74" i="12"/>
  <c r="U74" i="12"/>
  <c r="T75" i="12"/>
  <c r="U75" i="12"/>
  <c r="T76" i="12"/>
  <c r="U76" i="12"/>
  <c r="T77" i="12"/>
  <c r="U77" i="12"/>
  <c r="T78" i="12"/>
  <c r="U78" i="12"/>
  <c r="T79" i="12"/>
  <c r="U79" i="12"/>
  <c r="T80" i="12"/>
  <c r="U80" i="12"/>
  <c r="T81" i="12"/>
  <c r="U81" i="12"/>
  <c r="T82" i="12"/>
  <c r="U82" i="12"/>
  <c r="T83" i="12"/>
  <c r="U83" i="12"/>
  <c r="T84" i="12"/>
  <c r="U84" i="12"/>
  <c r="T10" i="12"/>
  <c r="U10" i="12"/>
  <c r="P84" i="12"/>
  <c r="V84" i="12" s="1"/>
  <c r="P83" i="12"/>
  <c r="S83" i="12" s="1"/>
  <c r="P82" i="12"/>
  <c r="V82" i="12" s="1"/>
  <c r="P81" i="12"/>
  <c r="V81" i="12" s="1"/>
  <c r="P80" i="12"/>
  <c r="S80" i="12" s="1"/>
  <c r="P79" i="12"/>
  <c r="S79" i="12" s="1"/>
  <c r="P78" i="12"/>
  <c r="V78" i="12" s="1"/>
  <c r="P77" i="12"/>
  <c r="V77" i="12" s="1"/>
  <c r="P76" i="12"/>
  <c r="V76" i="12" s="1"/>
  <c r="P75" i="12"/>
  <c r="S75" i="12" s="1"/>
  <c r="P74" i="12"/>
  <c r="V74" i="12" s="1"/>
  <c r="P73" i="12"/>
  <c r="V73" i="12" s="1"/>
  <c r="P72" i="12"/>
  <c r="S72" i="12" s="1"/>
  <c r="P71" i="12"/>
  <c r="S71" i="12" s="1"/>
  <c r="P70" i="12"/>
  <c r="V70" i="12" s="1"/>
  <c r="P69" i="12"/>
  <c r="V69" i="12" s="1"/>
  <c r="P68" i="12"/>
  <c r="V68" i="12" s="1"/>
  <c r="P67" i="12"/>
  <c r="S67" i="12" s="1"/>
  <c r="P66" i="12"/>
  <c r="V66" i="12" s="1"/>
  <c r="P65" i="12"/>
  <c r="V65" i="12" s="1"/>
  <c r="P64" i="12"/>
  <c r="S64" i="12" s="1"/>
  <c r="P63" i="12"/>
  <c r="S63" i="12" s="1"/>
  <c r="P62" i="12"/>
  <c r="V62" i="12" s="1"/>
  <c r="P61" i="12"/>
  <c r="V61" i="12" s="1"/>
  <c r="P60" i="12"/>
  <c r="V60" i="12" s="1"/>
  <c r="P59" i="12"/>
  <c r="S59" i="12" s="1"/>
  <c r="P58" i="12"/>
  <c r="V58" i="12" s="1"/>
  <c r="P57" i="12"/>
  <c r="V57" i="12" s="1"/>
  <c r="P56" i="12"/>
  <c r="S56" i="12" s="1"/>
  <c r="P55" i="12"/>
  <c r="S55" i="12" s="1"/>
  <c r="P54" i="12"/>
  <c r="V54" i="12" s="1"/>
  <c r="P53" i="12"/>
  <c r="V53" i="12" s="1"/>
  <c r="P52" i="12"/>
  <c r="V52" i="12" s="1"/>
  <c r="P51" i="12"/>
  <c r="S51" i="12" s="1"/>
  <c r="P50" i="12"/>
  <c r="V50" i="12" s="1"/>
  <c r="P49" i="12"/>
  <c r="V49" i="12" s="1"/>
  <c r="P48" i="12"/>
  <c r="S48" i="12" s="1"/>
  <c r="P47" i="12"/>
  <c r="S47" i="12" s="1"/>
  <c r="P46" i="12"/>
  <c r="V46" i="12" s="1"/>
  <c r="P45" i="12"/>
  <c r="V45" i="12" s="1"/>
  <c r="P44" i="12"/>
  <c r="V44" i="12" s="1"/>
  <c r="P43" i="12"/>
  <c r="S43" i="12" s="1"/>
  <c r="P42" i="12"/>
  <c r="V42" i="12" s="1"/>
  <c r="P41" i="12"/>
  <c r="V41" i="12" s="1"/>
  <c r="P40" i="12"/>
  <c r="S40" i="12" s="1"/>
  <c r="P39" i="12"/>
  <c r="S39" i="12" s="1"/>
  <c r="P38" i="12"/>
  <c r="V38" i="12" s="1"/>
  <c r="P37" i="12"/>
  <c r="V37" i="12" s="1"/>
  <c r="P36" i="12"/>
  <c r="V36" i="12" s="1"/>
  <c r="P35" i="12"/>
  <c r="S35" i="12" s="1"/>
  <c r="P34" i="12"/>
  <c r="V34" i="12" s="1"/>
  <c r="P33" i="12"/>
  <c r="V33" i="12" s="1"/>
  <c r="P32" i="12"/>
  <c r="S32" i="12" s="1"/>
  <c r="P31" i="12"/>
  <c r="S31" i="12" s="1"/>
  <c r="P30" i="12"/>
  <c r="V30" i="12" s="1"/>
  <c r="P29" i="12"/>
  <c r="V29" i="12" s="1"/>
  <c r="P28" i="12"/>
  <c r="V28" i="12" s="1"/>
  <c r="P27" i="12"/>
  <c r="S27" i="12" s="1"/>
  <c r="P26" i="12"/>
  <c r="V26" i="12" s="1"/>
  <c r="P25" i="12"/>
  <c r="V25" i="12" s="1"/>
  <c r="P24" i="12"/>
  <c r="S24" i="12" s="1"/>
  <c r="P23" i="12"/>
  <c r="S23" i="12" s="1"/>
  <c r="P22" i="12"/>
  <c r="V22" i="12" s="1"/>
  <c r="P21" i="12"/>
  <c r="V21" i="12" s="1"/>
  <c r="P20" i="12"/>
  <c r="V20" i="12" s="1"/>
  <c r="P19" i="12"/>
  <c r="S19" i="12" s="1"/>
  <c r="P18" i="12"/>
  <c r="V18" i="12" s="1"/>
  <c r="P17" i="12"/>
  <c r="V17" i="12" s="1"/>
  <c r="P16" i="12"/>
  <c r="S16" i="12" s="1"/>
  <c r="P15" i="12"/>
  <c r="S15" i="12" s="1"/>
  <c r="P14" i="12"/>
  <c r="V14" i="12" s="1"/>
  <c r="P13" i="12"/>
  <c r="V13" i="12" s="1"/>
  <c r="P12" i="12"/>
  <c r="V12" i="12" s="1"/>
  <c r="P11" i="12"/>
  <c r="S11" i="12" s="1"/>
  <c r="P10" i="12"/>
  <c r="S10" i="12" s="1"/>
  <c r="S76" i="12" l="1"/>
  <c r="S44" i="12"/>
  <c r="V71" i="12"/>
  <c r="S36" i="12"/>
  <c r="V72" i="12"/>
  <c r="V40" i="12"/>
  <c r="S12" i="12"/>
  <c r="V55" i="12"/>
  <c r="V23" i="12"/>
  <c r="V39" i="12"/>
  <c r="S68" i="12"/>
  <c r="V56" i="12"/>
  <c r="V24" i="12"/>
  <c r="S60" i="12"/>
  <c r="S28" i="12"/>
  <c r="V79" i="12"/>
  <c r="V63" i="12"/>
  <c r="V47" i="12"/>
  <c r="V31" i="12"/>
  <c r="V15" i="12"/>
  <c r="S84" i="12"/>
  <c r="S52" i="12"/>
  <c r="S20" i="12"/>
  <c r="V80" i="12"/>
  <c r="V64" i="12"/>
  <c r="V48" i="12"/>
  <c r="V32" i="12"/>
  <c r="V16" i="12"/>
  <c r="S77" i="12"/>
  <c r="S69" i="12"/>
  <c r="S53" i="12"/>
  <c r="S37" i="12"/>
  <c r="S29" i="12"/>
  <c r="S13" i="12"/>
  <c r="V83" i="12"/>
  <c r="V75" i="12"/>
  <c r="V67" i="12"/>
  <c r="V59" i="12"/>
  <c r="V51" i="12"/>
  <c r="V43" i="12"/>
  <c r="V35" i="12"/>
  <c r="V27" i="12"/>
  <c r="V19" i="12"/>
  <c r="V11" i="12"/>
  <c r="S61" i="12"/>
  <c r="S45" i="12"/>
  <c r="S21" i="12"/>
  <c r="S81" i="12"/>
  <c r="S73" i="12"/>
  <c r="S65" i="12"/>
  <c r="S57" i="12"/>
  <c r="S49" i="12"/>
  <c r="S41" i="12"/>
  <c r="S33" i="12"/>
  <c r="S25" i="12"/>
  <c r="S17" i="12"/>
  <c r="V10" i="12"/>
  <c r="S82" i="12"/>
  <c r="S78" i="12"/>
  <c r="S74" i="12"/>
  <c r="S70" i="12"/>
  <c r="S66" i="12"/>
  <c r="S62" i="12"/>
  <c r="S58" i="12"/>
  <c r="S54" i="12"/>
  <c r="S50" i="12"/>
  <c r="S46" i="12"/>
  <c r="S42" i="12"/>
  <c r="S38" i="12"/>
  <c r="S34" i="12"/>
  <c r="S30" i="12"/>
  <c r="S26" i="12"/>
  <c r="S22" i="12"/>
  <c r="S18" i="12"/>
  <c r="S14" i="12"/>
  <c r="T10" i="2"/>
  <c r="T54" i="2"/>
  <c r="T53" i="2"/>
  <c r="T52" i="2"/>
  <c r="T51" i="2"/>
  <c r="T50" i="2"/>
  <c r="T49" i="2"/>
  <c r="T48" i="2"/>
  <c r="T47" i="2"/>
  <c r="T46" i="2"/>
  <c r="T45" i="2"/>
  <c r="T44" i="2"/>
  <c r="T43" i="2"/>
  <c r="T42" i="2"/>
  <c r="T41" i="2"/>
  <c r="T40" i="2"/>
  <c r="T39" i="2"/>
  <c r="T38" i="2"/>
  <c r="T37" i="2"/>
  <c r="T36" i="2"/>
  <c r="T35" i="2"/>
  <c r="T34" i="2"/>
  <c r="T33" i="2"/>
  <c r="T32" i="2"/>
  <c r="T31" i="2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</calcChain>
</file>

<file path=xl/sharedStrings.xml><?xml version="1.0" encoding="utf-8"?>
<sst xmlns="http://schemas.openxmlformats.org/spreadsheetml/2006/main" count="11402" uniqueCount="2555">
  <si>
    <t>Ulica</t>
  </si>
  <si>
    <t>Miejscowość</t>
  </si>
  <si>
    <t>Kod pocztowy</t>
  </si>
  <si>
    <t>Poczta</t>
  </si>
  <si>
    <t>Numer PPE</t>
  </si>
  <si>
    <t>Numer licznika</t>
  </si>
  <si>
    <t xml:space="preserve">Taryfa </t>
  </si>
  <si>
    <t>Moc umowna</t>
  </si>
  <si>
    <t>NIP</t>
  </si>
  <si>
    <t>2. Obiekty i budynki</t>
  </si>
  <si>
    <t>Nabywca</t>
  </si>
  <si>
    <t>Odbiorca</t>
  </si>
  <si>
    <t>1. Oświetlenie uliczne</t>
  </si>
  <si>
    <t>Obecny Sprzedawca</t>
  </si>
  <si>
    <t>Lp.</t>
  </si>
  <si>
    <t>Nazwa punktu poboru energii elektrycznej</t>
  </si>
  <si>
    <t>OSD</t>
  </si>
  <si>
    <t>Termin rozpoczęcia dostawy</t>
  </si>
  <si>
    <t>Zmiana sprzedawcy</t>
  </si>
  <si>
    <t xml:space="preserve">a) Standardy (parametry) jakościowe energii elektrycznej dostarczanej do odbiorcy końcowego (Zamawiającego) </t>
  </si>
  <si>
    <t>b) Standardy jakościowe obsługi odbiorcy końcowego (Zamawiającego)</t>
  </si>
  <si>
    <t>Załącznik nr 1 do SIWZ</t>
  </si>
  <si>
    <t>SZCZEGÓŁOWY OPIS PRZEDMIOTU ZAMÓWIENIA</t>
  </si>
  <si>
    <t>a) Oświetlenie uliczne</t>
  </si>
  <si>
    <t>Taryfa</t>
  </si>
  <si>
    <t>Ilość PPE</t>
  </si>
  <si>
    <t>Suma końcowa</t>
  </si>
  <si>
    <t>b) Obiekty i budynki</t>
  </si>
  <si>
    <t>Łączne zużycie energii  elektrycznej [MWh] w okresie obowiązywania umowy</t>
  </si>
  <si>
    <t>Łączne zużycie energii  elektrycznej [MWh] w okresie obowiązywania umowy - I strefa</t>
  </si>
  <si>
    <t>Łączne zużycie energii  elektrycznej [MWh] w okresie obowiązywania umowy - II strefa</t>
  </si>
  <si>
    <t>Łączne zużycie energii  elektrycznej [MWh] w okresie obowiązywania umowy - III strefa</t>
  </si>
  <si>
    <t>Łączne zużycie energii  elektrycznej [MWh] w 2020 r.</t>
  </si>
  <si>
    <t>Łączne zużycie energii  elektrycznej [MWh] w 2020 r. - I strefa</t>
  </si>
  <si>
    <t>Łączne zużycie energii  elektrycznej [MWh] w 2020 r. - II strefa</t>
  </si>
  <si>
    <t>Łączne zużycie energii  elektrycznej [MWh] w 2021 r.</t>
  </si>
  <si>
    <t>Łączne zużycie energii  elektrycznej [MWh] w 2021 r. - I strefa</t>
  </si>
  <si>
    <t>Łączne zużycie energii  elektrycznej [MWh] w 2021 r. - II strefa</t>
  </si>
  <si>
    <t>Łączne zużycie energii  elektrycznej [MWh] w 2020 r. - III strefa</t>
  </si>
  <si>
    <t>Łączne zużycie energii  elektrycznej [MWh] w 2021 r. - III strefa</t>
  </si>
  <si>
    <t xml:space="preserve">2020 r. </t>
  </si>
  <si>
    <t>2021 r.</t>
  </si>
  <si>
    <t>2020 r.</t>
  </si>
  <si>
    <t>zgodnie z przepisami ustawy z dnia 10 kwietnia 1997 r. Prawo energetyczne (t.j. Dz. U. z 2019 r. poz. 755 z późn. zm.)</t>
  </si>
  <si>
    <t xml:space="preserve">Standardy jakościowe odnoszące się do wszystkich istotnych cech przedmiotu zamówienia 
(art. 91 ust. 2a ustawy Pzp)
</t>
  </si>
  <si>
    <t xml:space="preserve">Dostarczana do odbiorcy końcowego (Zamawiającego) energia elektryczna będzie spełniała standardy (parametry jakościowe) określone w obowiązujących przepisach prawa, w szczególności w przepisach:
- ustawy z dnia 10 kwietnia 1997 r. Prawo energetyczne (t.j. Dz. U. z 2019 r. poz. 755 z późn. zm.);
- rozporządzenia Ministra Gospodarki z dnia 4 maja 2007 r. w sprawie szczegółowych warunków funkcjonowania systemu elektroenergetycznego (Dz.U. z 2007 r. Nr 93 poz. 623 z późn. zm.);
- rozporządzenie Ministra Energii z dnia 6 marca 2019 r. w sprawie szczegółowych zasad kształtowania i kalkulacji taryf oraz rozliczeń w obrocie energią elektryczną (Dz. U. z 2019 r. poz. 503).
</t>
  </si>
  <si>
    <t xml:space="preserve">Sprzedawca (Wykonawca) będzie dostarczał energię elektryczną z zachowaniem standardów obsługi odbiorców uregulowanych w obowiązujących przepisach prawa, w szczególności w przepisach:
- ustawy z dnia 10 kwietnia 1997 r. Prawo energetyczne (t.j. Dz. U. z 2019 r. poz. 755 z późn. zm.);
- rozporządzenia Ministra Gospodarki z dnia 4 maja 2007 r. w sprawie szczegółowych warunków funkcjonowania systemu elektroenergetycznego (Dz.U. z 2007 r. Nr 93 poz. 623 z późn. zm.);
- rozporządzenie Ministra Energii z dnia 6 marca 2019 r. w sprawie szczegółowych zasad kształtowania i kalkulacji taryf oraz rozliczeń w obrocie energią elektryczną (Dz. U. z 2019 r. poz. 503)
oraz zgodnie z regulacjami zawartymi w:
- umowie sprzedaży energii elektrycznej zawartej z odbiorcą końcowym (Zamawiającym);
- Instrukcji Ruchu i Eksploatacji Sieci Dystrybucyjnej (IRiESD) poszczególnego Operatora Systemu Dystrybucyjnego (OSD) zatwierdzonej przez Prezesa Urzędu Regulacji Energetyki;
- Taryfy OSD zatwierdzonej przez Prezesa Urzędu Regulacji Energetyki;
- Generalnej Umowie Dystrybucyjnej zawieranej przez Sprzedawcę (Wykonawcę) z danym OSD.
Powyżej określone standardy (parametry) jakościowe energii elektrycznej dostarczanej do odbiorcy końcowego (Zamawiającego) oraz standardy jakościowe obsługi odbiorcy końcowego (Zamawiającego) są jednakowe dla każdego Sprzedawcy prowadzącego działalność w zakresie sprzedaży (dostawy) energii elektrycznej do odbiorcy końcowego (Zamawiającego) na obszarze danego Operatora Systemu Dystrybucyjnego. 
</t>
  </si>
  <si>
    <t>WYKAZ PUNKTÓW POBORU ENERGII ELEKTRYCZNEJ: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</si>
  <si>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</si>
  <si>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</si>
  <si>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</si>
  <si>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</si>
  <si>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</si>
  <si>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</si>
  <si>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</si>
  <si>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</si>
  <si>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</si>
  <si>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</si>
  <si>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</si>
  <si>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</si>
  <si>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</si>
  <si>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</si>
  <si>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</si>
  <si>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</si>
  <si>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</si>
  <si>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</si>
  <si>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</si>
  <si>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</si>
  <si>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Przedmiotem zamówienia jest dostawa energii elektrycznej w okresie od 01.01.2020 r. do 31.12.2021 r.</t>
  </si>
  <si>
    <t>Gmina Józefów nad Wisłą</t>
  </si>
  <si>
    <t>Gmina Józefów nad Wisłą, ul. Opolska 33 F, 24-340 Józefów nad Wisłą</t>
  </si>
  <si>
    <t>Zespół Szkół Ogólnokształcących, ul. Opolska 10A, 24-340 Józefów nad Wisłą</t>
  </si>
  <si>
    <t>Szkoła Podstawowa im. Powstańców Styczniowych w Chruślinie,  Chruślina 108, 24-340 Józefów nad Wisłą</t>
  </si>
  <si>
    <t>Szkoła Podstawowa w Starych Boiskach,Boiska Stare 33, 24-340 Józefów nad Wisłą</t>
  </si>
  <si>
    <t>Gmina Józefów nad Wisłą Środowiskowy Dom Samopomocy, Prawno 21, 24-340 Józefów nad Wisłą</t>
  </si>
  <si>
    <t>Gminne Centrum Kultury w Józefowie nad Wisłą, ul. Parkowa 13, 24-340 Józefów nad Wisłą</t>
  </si>
  <si>
    <t>Przedsiębiorstwo Usług Komunalnych sp. z o.o.  w Józefowie nad Wisłą, ul. Cicha 6, 24-340 Józefów nad Wisłą</t>
  </si>
  <si>
    <t>Urząd Gminy Józefów Ośw. Drogowe</t>
  </si>
  <si>
    <t>Opolska</t>
  </si>
  <si>
    <t>-</t>
  </si>
  <si>
    <t>Józefów nad Wisłą</t>
  </si>
  <si>
    <t>24-340</t>
  </si>
  <si>
    <t>PL_LUBD_0602000087_02</t>
  </si>
  <si>
    <t>83988086</t>
  </si>
  <si>
    <t>PGE Dystrybucja S.A. Oddział Lublin</t>
  </si>
  <si>
    <t>PGE Obrót S.A.</t>
  </si>
  <si>
    <t>C12b</t>
  </si>
  <si>
    <t>PL_LUBD_0602000092_01</t>
  </si>
  <si>
    <t>Nadwiślańska</t>
  </si>
  <si>
    <t>PL_LUBD_0602000131_03</t>
  </si>
  <si>
    <t>01316905</t>
  </si>
  <si>
    <t>Urzędowska</t>
  </si>
  <si>
    <t>PL_LUBD_0602000120_02</t>
  </si>
  <si>
    <t>Powstańców</t>
  </si>
  <si>
    <t>PL_LUBD_0602000052_05</t>
  </si>
  <si>
    <t>95311341</t>
  </si>
  <si>
    <t>Oświetlenie uliczne</t>
  </si>
  <si>
    <t>Plac Wolności</t>
  </si>
  <si>
    <t>PL_LUBD_0602000160_08</t>
  </si>
  <si>
    <t>C11</t>
  </si>
  <si>
    <t>PL_LUBD_0602000096_09</t>
  </si>
  <si>
    <t>PGR</t>
  </si>
  <si>
    <t>Mazanów</t>
  </si>
  <si>
    <t>PL_LUBD_0602000080_08</t>
  </si>
  <si>
    <t>01317150</t>
  </si>
  <si>
    <t>Mazanów I</t>
  </si>
  <si>
    <t>PL_LUBD_0602000053_07</t>
  </si>
  <si>
    <t>89247797</t>
  </si>
  <si>
    <t>Mazanów II</t>
  </si>
  <si>
    <t>PL_LUBD_0602000067_04</t>
  </si>
  <si>
    <t>95311339</t>
  </si>
  <si>
    <t>Spławy I</t>
  </si>
  <si>
    <t>PL_LUBD_0602000069_08</t>
  </si>
  <si>
    <t>Spławy II</t>
  </si>
  <si>
    <t>PL_LUBD_0602000079_07</t>
  </si>
  <si>
    <t>Studnisko I</t>
  </si>
  <si>
    <t>PL_LUBD_0602000081_00</t>
  </si>
  <si>
    <t>Urząd Gminy Józefów Ośw. Drogowe Traf. Hydrofornia</t>
  </si>
  <si>
    <t>Studnisko</t>
  </si>
  <si>
    <t>PL_LUBD_0602000073_05</t>
  </si>
  <si>
    <t>Chruślanki Mazanowskie I</t>
  </si>
  <si>
    <t>PL_LUBD_0602000077_03</t>
  </si>
  <si>
    <t>Chruślanki Mazanowskie II</t>
  </si>
  <si>
    <t>PL_LUBD_0602000078_05</t>
  </si>
  <si>
    <t>Chruślanki Mazanowskie III</t>
  </si>
  <si>
    <t>PL_LUBD_0602000068_06</t>
  </si>
  <si>
    <t>Chruślanki Józefowskie</t>
  </si>
  <si>
    <t>PL_LUBD_0602000110_03</t>
  </si>
  <si>
    <t>95311342</t>
  </si>
  <si>
    <t>PL_LUBD_0602000111_05</t>
  </si>
  <si>
    <t>95311347</t>
  </si>
  <si>
    <t>Chruślanki Józefowskie III</t>
  </si>
  <si>
    <t>PL_LUBD_0602000074_07</t>
  </si>
  <si>
    <t>Chruślina Kolonia I</t>
  </si>
  <si>
    <t>PL_LUBD_0602000116_05</t>
  </si>
  <si>
    <t>Chruślina Kolonia II</t>
  </si>
  <si>
    <t>PL_LUBD_0602000061_02</t>
  </si>
  <si>
    <t>Chruślina V</t>
  </si>
  <si>
    <t>PL_LUBD_0602000062_04</t>
  </si>
  <si>
    <t>89000399</t>
  </si>
  <si>
    <t>Chruślina</t>
  </si>
  <si>
    <t>PL_LUBD_0602000064_08</t>
  </si>
  <si>
    <t>Chruślina II</t>
  </si>
  <si>
    <t>PL_LUBD_0602000063_06</t>
  </si>
  <si>
    <t>Chruślina III</t>
  </si>
  <si>
    <t>PL_LUBD_0602000059_09</t>
  </si>
  <si>
    <t>Chruślina I</t>
  </si>
  <si>
    <t>PL_LUBD_0602000055_01</t>
  </si>
  <si>
    <t>Boiska Stare I</t>
  </si>
  <si>
    <t>PL_LUBD_0602000056_03</t>
  </si>
  <si>
    <t>Boiska Stare</t>
  </si>
  <si>
    <t>PL_LUBD_0602000060_00</t>
  </si>
  <si>
    <t>Boiska Stare III</t>
  </si>
  <si>
    <t>PL_LUBD_0602000058_07</t>
  </si>
  <si>
    <t>Boiska Kolonia II</t>
  </si>
  <si>
    <t>PL_LUBD_0602000057_05</t>
  </si>
  <si>
    <t xml:space="preserve">Boiska Kolonia </t>
  </si>
  <si>
    <t>PL_LUBD_0602000112_07</t>
  </si>
  <si>
    <t>Boiska Kolonia</t>
  </si>
  <si>
    <t>PL_LUBD_0602000113_09</t>
  </si>
  <si>
    <t>Kol. Kaliszany</t>
  </si>
  <si>
    <t>PL_LUBD_0602000114_01</t>
  </si>
  <si>
    <t>Gmina Józefów Ośw. Drogowe</t>
  </si>
  <si>
    <t>PL_LUBD_0602000129_00</t>
  </si>
  <si>
    <t>09285910</t>
  </si>
  <si>
    <t>PL_LUBD_0602000158_05</t>
  </si>
  <si>
    <t>C12w</t>
  </si>
  <si>
    <t>PL_LUBD_0602000071_01</t>
  </si>
  <si>
    <t>Kolczyn I</t>
  </si>
  <si>
    <t>PL_LUBD_0602000085_08</t>
  </si>
  <si>
    <t>Kolczyn II</t>
  </si>
  <si>
    <t>PL_LUBD_0602000066_02</t>
  </si>
  <si>
    <t>Wólka Kolczyńska I</t>
  </si>
  <si>
    <t>PL_LUBD_0602000065_00</t>
  </si>
  <si>
    <t>Wólka Kolczyńska</t>
  </si>
  <si>
    <t>PL_LUBD_0602000082_02</t>
  </si>
  <si>
    <t>PL_LUBD_0602000089_06</t>
  </si>
  <si>
    <t>Niesiołowice I</t>
  </si>
  <si>
    <t>PL_LUBD_0602000132_05</t>
  </si>
  <si>
    <t>Niesiołowice II</t>
  </si>
  <si>
    <t>PL_LUBD_0602000090_07</t>
  </si>
  <si>
    <t>Niesiołowice III</t>
  </si>
  <si>
    <t>PL_LUBD_0602000088_04</t>
  </si>
  <si>
    <t>Niesiołowice IV</t>
  </si>
  <si>
    <t>PL_LUBD_0602000107_08</t>
  </si>
  <si>
    <t>Gmina Józefów Ośw. Drogowe Traf. Hydrofornia</t>
  </si>
  <si>
    <t>Niesiołowice</t>
  </si>
  <si>
    <t>PL_LUBD_0602000103_00</t>
  </si>
  <si>
    <t>Oświetlenie drogowe</t>
  </si>
  <si>
    <t>Wałowice</t>
  </si>
  <si>
    <t>PL_LUBD_0602000091_09</t>
  </si>
  <si>
    <t>Wałowice I</t>
  </si>
  <si>
    <t>PL_LUBD_0602000099_05</t>
  </si>
  <si>
    <t>Wałowice II</t>
  </si>
  <si>
    <t>PL_LUBD_0602000050_01</t>
  </si>
  <si>
    <t>95311306</t>
  </si>
  <si>
    <t>Basonia I</t>
  </si>
  <si>
    <t>PL_LUBD_0602000126_04</t>
  </si>
  <si>
    <t>Basonia III</t>
  </si>
  <si>
    <t>PL_LUBD_0602000125_02</t>
  </si>
  <si>
    <t>Basonia</t>
  </si>
  <si>
    <t>PL_LUBD_0602000124_00</t>
  </si>
  <si>
    <t>Gmina Józefów N/Wisłą Ośw. Drogowe</t>
  </si>
  <si>
    <t>Nieszawa I</t>
  </si>
  <si>
    <t>PL_LUBD_0602000105_04</t>
  </si>
  <si>
    <t>95311307</t>
  </si>
  <si>
    <t>Nieszawa II</t>
  </si>
  <si>
    <t>PL_LUBD_0602000128_08</t>
  </si>
  <si>
    <t>95311350</t>
  </si>
  <si>
    <t>Rybitwy I</t>
  </si>
  <si>
    <t>PL_LUBD_0602000108_00</t>
  </si>
  <si>
    <t>Rybitwy II</t>
  </si>
  <si>
    <t>PL_LUBD_0602000109_02</t>
  </si>
  <si>
    <t>95311349</t>
  </si>
  <si>
    <t>Rybitwy III</t>
  </si>
  <si>
    <t>PL_LUBD_0602000093_03</t>
  </si>
  <si>
    <t>89253777</t>
  </si>
  <si>
    <t>Bór I</t>
  </si>
  <si>
    <t>PL_LUBD_0602000106_06</t>
  </si>
  <si>
    <t>Bór II</t>
  </si>
  <si>
    <t>PL_LUBD_0602000095_07</t>
  </si>
  <si>
    <t>Mariampol</t>
  </si>
  <si>
    <t>PL_LUBD_0602000119_01</t>
  </si>
  <si>
    <t>Prawno I</t>
  </si>
  <si>
    <t>PL_LUBD_0602000094_05</t>
  </si>
  <si>
    <t>.</t>
  </si>
  <si>
    <t>Dębniak</t>
  </si>
  <si>
    <t>PL_LUBD_0602000117_07</t>
  </si>
  <si>
    <t>Pocześle</t>
  </si>
  <si>
    <t>PL_LUBD_0602000115_03</t>
  </si>
  <si>
    <t>09289482</t>
  </si>
  <si>
    <t>Nietrzeba</t>
  </si>
  <si>
    <t>PL_LUBD_0602000070_09</t>
  </si>
  <si>
    <t>Ośw. Drogowe</t>
  </si>
  <si>
    <t>Ugory</t>
  </si>
  <si>
    <t>PL_LUBD_0602000054_09</t>
  </si>
  <si>
    <t>Stefanówka</t>
  </si>
  <si>
    <t>PL_LUBD_0602000084_06</t>
  </si>
  <si>
    <t>Stasin</t>
  </si>
  <si>
    <t>PL_LUBD_0602000083_04</t>
  </si>
  <si>
    <t>Miłoszówka</t>
  </si>
  <si>
    <t>PL_LUBD_0602000086_00</t>
  </si>
  <si>
    <t>PL_LUBD_0602000075_09</t>
  </si>
  <si>
    <t>Kaliszany Stare</t>
  </si>
  <si>
    <t>PL_LUBD_0602000118_09</t>
  </si>
  <si>
    <t>02499840</t>
  </si>
  <si>
    <t>Łopoczno</t>
  </si>
  <si>
    <t>PL_LUBD_0602000098_03</t>
  </si>
  <si>
    <t>02500321</t>
  </si>
  <si>
    <t>Nieszawa</t>
  </si>
  <si>
    <t>PL_LUBD_0602000104_02</t>
  </si>
  <si>
    <t>Zasilenie Szafy Oświetlenie Drogowe</t>
  </si>
  <si>
    <t>dz. 1742</t>
  </si>
  <si>
    <t xml:space="preserve">Rybitwy  </t>
  </si>
  <si>
    <t>PL_LUBD_0602000220_00</t>
  </si>
  <si>
    <t>Urząd Gminy Józefów oś. Drogowe</t>
  </si>
  <si>
    <t>PL_LUBD_0602000076_05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</si>
  <si>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</si>
  <si>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</si>
  <si>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</si>
  <si>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</si>
  <si>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</si>
  <si>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</si>
  <si>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</si>
  <si>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</si>
  <si>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</si>
  <si>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</si>
  <si>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</si>
  <si>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</si>
  <si>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</si>
  <si>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</si>
  <si>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</si>
  <si>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</si>
  <si>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</si>
  <si>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</si>
  <si>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</si>
  <si>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</si>
  <si>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</si>
  <si>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</si>
  <si>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</si>
  <si>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</si>
  <si>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</si>
  <si>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</si>
  <si>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</si>
  <si>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</si>
  <si>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</si>
  <si>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</si>
  <si>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</si>
  <si>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</si>
  <si>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</si>
  <si>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</si>
  <si>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</si>
  <si>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</si>
  <si>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</si>
  <si>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</si>
  <si>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</si>
  <si>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</si>
  <si>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</si>
  <si>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</si>
  <si>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</si>
  <si>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</si>
  <si>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</si>
  <si>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</si>
  <si>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</si>
  <si>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</si>
  <si>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</si>
  <si>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</si>
  <si>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</si>
  <si>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</si>
  <si>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</si>
  <si>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</si>
  <si>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</si>
  <si>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Nr budynku</t>
  </si>
  <si>
    <t>Nr  lokalu</t>
  </si>
  <si>
    <t>Numer Ewidencyjny</t>
  </si>
  <si>
    <t>kolejna</t>
  </si>
  <si>
    <t>Nr lokalu</t>
  </si>
  <si>
    <t>Urząd Gminy Józefów</t>
  </si>
  <si>
    <t xml:space="preserve"> - </t>
  </si>
  <si>
    <t>PL_LUBD_0602000072_03</t>
  </si>
  <si>
    <t xml:space="preserve">Urząd Gminy Józefów </t>
  </si>
  <si>
    <t>Parkowa</t>
  </si>
  <si>
    <t>PL_LUBD_0602000123_08</t>
  </si>
  <si>
    <t>02619624</t>
  </si>
  <si>
    <t>Lokal użytkowy</t>
  </si>
  <si>
    <t>PL_LUBD_0602000100_04</t>
  </si>
  <si>
    <t>90241884</t>
  </si>
  <si>
    <t>Urząd Gminy Józefów Stadion Sportowy</t>
  </si>
  <si>
    <t>PL_LUBD_0602000122_06</t>
  </si>
  <si>
    <t>Boisko Sportowe  ORLIK</t>
  </si>
  <si>
    <t>10A</t>
  </si>
  <si>
    <t>PL_LUBD_0602000161_00</t>
  </si>
  <si>
    <t>Urząd Gminy Józefów-Świetlica</t>
  </si>
  <si>
    <t>Idalin</t>
  </si>
  <si>
    <t>PL_LUBD_0602000076_01</t>
  </si>
  <si>
    <t>09290178</t>
  </si>
  <si>
    <t>Boisko Sportowe ORLIK-Biały</t>
  </si>
  <si>
    <t>PL_LUBD_0602000157_03</t>
  </si>
  <si>
    <t>C21</t>
  </si>
  <si>
    <t>Targowisko</t>
  </si>
  <si>
    <t>Nowa</t>
  </si>
  <si>
    <t>PL_LUBD_0602000173_03</t>
  </si>
  <si>
    <t>Świetlica Stasin</t>
  </si>
  <si>
    <t>PL_LUBD_0602000159_07</t>
  </si>
  <si>
    <t>Świetlica</t>
  </si>
  <si>
    <t>PL_LUBD_0602000172_01</t>
  </si>
  <si>
    <t>G11</t>
  </si>
  <si>
    <t>31A</t>
  </si>
  <si>
    <t>Bór</t>
  </si>
  <si>
    <t>PL_LUBD_0602000171_09</t>
  </si>
  <si>
    <t>Budynek biurowy</t>
  </si>
  <si>
    <t>Jóżefów nad Wisłą</t>
  </si>
  <si>
    <t>PL_LUBD_0602000221_02</t>
  </si>
  <si>
    <t xml:space="preserve">Zespół Szkół Ogólnokształcących </t>
  </si>
  <si>
    <t>PL_LUBD_0602000101_06</t>
  </si>
  <si>
    <t>Szkoła Podstawowa</t>
  </si>
  <si>
    <t>Boiska</t>
  </si>
  <si>
    <t>PL_LUBD_0602000097_01</t>
  </si>
  <si>
    <t>PL_LUBD_0602000127_06</t>
  </si>
  <si>
    <t>90064786</t>
  </si>
  <si>
    <t>PL_LUBD_0602000130_01</t>
  </si>
  <si>
    <t>108</t>
  </si>
  <si>
    <t>PL_LUBD_0602000174_05</t>
  </si>
  <si>
    <t>Środowiskowy Dom Samopomocy</t>
  </si>
  <si>
    <t>Prawno</t>
  </si>
  <si>
    <t>PL_LUBD_0602000102_08</t>
  </si>
  <si>
    <t>Gminny Ośrodek Kultury</t>
  </si>
  <si>
    <t>PL_LUBD_0602000121_04</t>
  </si>
  <si>
    <t>Hydrofornia</t>
  </si>
  <si>
    <t>PL_LUBD_0602000137_05</t>
  </si>
  <si>
    <t>00214801</t>
  </si>
  <si>
    <t>PL_LUBD_0602000145_00</t>
  </si>
  <si>
    <t>PL_LUBD_0602000147_04</t>
  </si>
  <si>
    <t>00102767</t>
  </si>
  <si>
    <t>Chruślina Kolonia</t>
  </si>
  <si>
    <t>PL_LUBD_0602000146_02</t>
  </si>
  <si>
    <t>09281879</t>
  </si>
  <si>
    <t>PL_LUBD_0602000151_01</t>
  </si>
  <si>
    <t>PL_LUBD_0602000144_08</t>
  </si>
  <si>
    <t>00208402</t>
  </si>
  <si>
    <t>Stacja Wodociągowa</t>
  </si>
  <si>
    <t>PL_LUBD_0602000141_02</t>
  </si>
  <si>
    <t>13498809</t>
  </si>
  <si>
    <t>PL_LUBD_0602000142_04</t>
  </si>
  <si>
    <t>ZGKIM</t>
  </si>
  <si>
    <t>PL_LUBD_0602000136_03</t>
  </si>
  <si>
    <t>Partyzantów</t>
  </si>
  <si>
    <t>PL_LUBD_0602000139_09</t>
  </si>
  <si>
    <t>Warsztat</t>
  </si>
  <si>
    <t>PL_LUBD_0602000138_07</t>
  </si>
  <si>
    <t>02619527</t>
  </si>
  <si>
    <t>Cicha</t>
  </si>
  <si>
    <t>PL_LUBD_0602000140_00</t>
  </si>
  <si>
    <t>Hotel</t>
  </si>
  <si>
    <t>33F</t>
  </si>
  <si>
    <t>PL_LUBD_0602000153_05</t>
  </si>
  <si>
    <t>94763541</t>
  </si>
  <si>
    <t>Oczyszczalnia ścieków</t>
  </si>
  <si>
    <t>Kolczyn</t>
  </si>
  <si>
    <t>PL_LUBD_0602000135_01</t>
  </si>
  <si>
    <t>C12a</t>
  </si>
  <si>
    <t>PL_LUBD_0602000133_07</t>
  </si>
  <si>
    <t>94763546</t>
  </si>
  <si>
    <t xml:space="preserve"> Oczyszczalnia Ścieków </t>
  </si>
  <si>
    <t>PL_LUBD_0602000148_06</t>
  </si>
  <si>
    <t>00206807</t>
  </si>
  <si>
    <t>PL_LUBD_0602000149_08</t>
  </si>
  <si>
    <t>00083983</t>
  </si>
  <si>
    <t>PL_LUBD_0602000168_04</t>
  </si>
  <si>
    <t>PL_LUBD_0602000169_06</t>
  </si>
  <si>
    <t>14A</t>
  </si>
  <si>
    <t xml:space="preserve">PL_LUB_D0602000170_07 </t>
  </si>
  <si>
    <t>Pompownia Wody</t>
  </si>
  <si>
    <t>DZ. 327</t>
  </si>
  <si>
    <t>/2</t>
  </si>
  <si>
    <t>PL_LUB_D0602000201_04</t>
  </si>
  <si>
    <t>OSP Mazanów</t>
  </si>
  <si>
    <t>PL_LUBD_0612015268_06</t>
  </si>
  <si>
    <t>Ochotnicza Straż Pożarna</t>
  </si>
  <si>
    <t>PL_LUBD_0612013808_06</t>
  </si>
  <si>
    <t>PL_LUBD_0612013840_06</t>
  </si>
  <si>
    <t>Gmina Józefów nad Wisłą PL_LUBD_0612012779_06</t>
  </si>
  <si>
    <t>30a</t>
  </si>
  <si>
    <t>PL_LUBD_0612012779_06</t>
  </si>
  <si>
    <t>Świetlica Wiejska</t>
  </si>
  <si>
    <t>DZ. 3</t>
  </si>
  <si>
    <t>PL_LUBD_0612024756_02</t>
  </si>
  <si>
    <t>Szkoła Podstawowa w Starych Boiskach</t>
  </si>
  <si>
    <t>Szkoła Podstawowa im. Powstańców Styczniowych w Chruślinie</t>
  </si>
  <si>
    <t>Gmina Józefów nad Wisłą Środowiskowy Dom Samopomocy</t>
  </si>
  <si>
    <t>Gminne Centrum Kultury w Józefowie nad Wisłą</t>
  </si>
  <si>
    <t>Przedsiębiorstwo Usług Komunalnych sp. z o.o.  w Józefowie nad Wisłą</t>
  </si>
  <si>
    <t>Oświetlenie uliczne ST-1</t>
  </si>
  <si>
    <t>Karczmiska I</t>
  </si>
  <si>
    <t>24-310</t>
  </si>
  <si>
    <t>Karczmiska</t>
  </si>
  <si>
    <t>PL_LUBD_0612000558_00</t>
  </si>
  <si>
    <t>61267616</t>
  </si>
  <si>
    <t>Oświetlenie uliczne ST.2</t>
  </si>
  <si>
    <t>Karczmiska II</t>
  </si>
  <si>
    <t>PL_LUBD_0612000560_03</t>
  </si>
  <si>
    <t>80291983</t>
  </si>
  <si>
    <t>Oświetlenie uliczne ST-5</t>
  </si>
  <si>
    <t>PL_LUBD_0612000579_00</t>
  </si>
  <si>
    <t>71501998</t>
  </si>
  <si>
    <t>Oświetlenie uliczne ST-6</t>
  </si>
  <si>
    <t>PL_LUBD_0612000581_03</t>
  </si>
  <si>
    <t>01176568</t>
  </si>
  <si>
    <t>Oświetlenie uliczne ST.7</t>
  </si>
  <si>
    <t>PL_LUBD_0612000577_06</t>
  </si>
  <si>
    <t>61267876</t>
  </si>
  <si>
    <t>Oświetlenie uliczne ST-13</t>
  </si>
  <si>
    <t>PL_LUBD_0612000585_01</t>
  </si>
  <si>
    <t>61267846</t>
  </si>
  <si>
    <t>Oświetlenie uliczne ST-14</t>
  </si>
  <si>
    <t>PL_LUBD_0612000567_07</t>
  </si>
  <si>
    <t>80290640</t>
  </si>
  <si>
    <t>Oświetlenie uliczne ST-15</t>
  </si>
  <si>
    <t>PL_LUBD_0612000574_00</t>
  </si>
  <si>
    <t>1162979</t>
  </si>
  <si>
    <t>Oświetlenie uliczne ST-16</t>
  </si>
  <si>
    <t>PL_LUBD_0612000571_04</t>
  </si>
  <si>
    <t>80290699</t>
  </si>
  <si>
    <t>Oświetlenie uliczne ST-18</t>
  </si>
  <si>
    <t>PL_LUBD_0612000580_01</t>
  </si>
  <si>
    <t>80291821</t>
  </si>
  <si>
    <t>Oświetlenie uliczne ST-19</t>
  </si>
  <si>
    <t>PL_LUBD_0612000554_02</t>
  </si>
  <si>
    <t>80290791</t>
  </si>
  <si>
    <t>Oświetlenie uliczne ST-20</t>
  </si>
  <si>
    <t>PL_LUBD_0612000573_08</t>
  </si>
  <si>
    <t>80290663</t>
  </si>
  <si>
    <t>Oświetlenie uliczne ST-4</t>
  </si>
  <si>
    <t>PL_LUBD_0612000570_02</t>
  </si>
  <si>
    <t>61266261</t>
  </si>
  <si>
    <t>Oświetlenie uliczne ST-8</t>
  </si>
  <si>
    <t>ST - 8</t>
  </si>
  <si>
    <t>PL_LUBD_0612000556_06</t>
  </si>
  <si>
    <t>01314085</t>
  </si>
  <si>
    <t>Oświetlenie PARKU ST-15</t>
  </si>
  <si>
    <t>1108</t>
  </si>
  <si>
    <t>PL_LUBD_0612000532_00</t>
  </si>
  <si>
    <t>00084952</t>
  </si>
  <si>
    <t>Oświetlenie uliczne ST-2</t>
  </si>
  <si>
    <t>PL_LUBD_0612000576_04</t>
  </si>
  <si>
    <t>01314076</t>
  </si>
  <si>
    <t>Oświetlenie uliczne ST-3</t>
  </si>
  <si>
    <t>Kolonia Karczmiska I</t>
  </si>
  <si>
    <t>PL_LUBD_0612000583_07</t>
  </si>
  <si>
    <t>61267331</t>
  </si>
  <si>
    <t>Noworąblów</t>
  </si>
  <si>
    <t>PL_LUBD_0612000582_05</t>
  </si>
  <si>
    <t>1175680</t>
  </si>
  <si>
    <t>PL_LUBD_0612000565_03</t>
  </si>
  <si>
    <t>01314090</t>
  </si>
  <si>
    <t>Słotwiny</t>
  </si>
  <si>
    <t>PL_LUBD_0612000557_08</t>
  </si>
  <si>
    <t>00084611</t>
  </si>
  <si>
    <t>PL_LUBD_0612000561_05</t>
  </si>
  <si>
    <t>00084607</t>
  </si>
  <si>
    <t>Kolonia Słotwiny</t>
  </si>
  <si>
    <t>PL_LUBD_0612000542_09</t>
  </si>
  <si>
    <t>01317276</t>
  </si>
  <si>
    <t>Wolica</t>
  </si>
  <si>
    <t>PL_LUBD_0612000584_09</t>
  </si>
  <si>
    <t>80290529</t>
  </si>
  <si>
    <t>Kolonia Wolica</t>
  </si>
  <si>
    <t>PL_LUBD_0612000548_01</t>
  </si>
  <si>
    <t>01314087</t>
  </si>
  <si>
    <t>Wymysłów</t>
  </si>
  <si>
    <t>PL_LUBD_0612000566_05</t>
  </si>
  <si>
    <t>00147975</t>
  </si>
  <si>
    <t>PL_LUBD_0612000564_01</t>
  </si>
  <si>
    <t>01175055</t>
  </si>
  <si>
    <t>Oświetlenie uliczne ST.1</t>
  </si>
  <si>
    <t>Zagajdzie</t>
  </si>
  <si>
    <t>PL_LUBD_0612000559_02</t>
  </si>
  <si>
    <t>80308179</t>
  </si>
  <si>
    <t>PL_LUBD_0612000551_06</t>
  </si>
  <si>
    <t>01314088</t>
  </si>
  <si>
    <t>Zaborze</t>
  </si>
  <si>
    <t>PL_LUBD_0612000569_01</t>
  </si>
  <si>
    <t>01317282</t>
  </si>
  <si>
    <t>Kolonia Zaborze</t>
  </si>
  <si>
    <t>PL_LUBD_0612000555_04</t>
  </si>
  <si>
    <t>1175678</t>
  </si>
  <si>
    <t>PL_LUBD_0612000546_07</t>
  </si>
  <si>
    <t>01317275</t>
  </si>
  <si>
    <t>Głusko Duże</t>
  </si>
  <si>
    <t>PL_LUBD_0612000568_09</t>
  </si>
  <si>
    <t>01214089</t>
  </si>
  <si>
    <t>PL_LUBD_0612000575_02</t>
  </si>
  <si>
    <t>01214078</t>
  </si>
  <si>
    <t>PL_LUBD_0612000895_04</t>
  </si>
  <si>
    <t>01318074</t>
  </si>
  <si>
    <t>Głusko Małe</t>
  </si>
  <si>
    <t>PL_LUBD_0612000572_06</t>
  </si>
  <si>
    <t>01214093</t>
  </si>
  <si>
    <t>Chodlik</t>
  </si>
  <si>
    <t>PL_LUBD_0612000550_04</t>
  </si>
  <si>
    <t>01214080</t>
  </si>
  <si>
    <t>PL_LUBD_0612000544_03</t>
  </si>
  <si>
    <t>01314086</t>
  </si>
  <si>
    <t>PL_LUBD_0612000547_09</t>
  </si>
  <si>
    <t>01314079</t>
  </si>
  <si>
    <t>C12A</t>
  </si>
  <si>
    <t>Uściąż</t>
  </si>
  <si>
    <t>PL_LUBD_0612000549_03</t>
  </si>
  <si>
    <t>01314077</t>
  </si>
  <si>
    <t>PL_LUBD_0612000562_07</t>
  </si>
  <si>
    <t>01314092</t>
  </si>
  <si>
    <t>PL_LUBD_0612000563_09</t>
  </si>
  <si>
    <t>01314091</t>
  </si>
  <si>
    <t>Kolonia Uciąż</t>
  </si>
  <si>
    <t>Pl_LUBD_0612000593_06</t>
  </si>
  <si>
    <t>01314084</t>
  </si>
  <si>
    <t>Bielsko</t>
  </si>
  <si>
    <t>PL_LUBD_0612000552_08</t>
  </si>
  <si>
    <t>1175672</t>
  </si>
  <si>
    <t>Górki</t>
  </si>
  <si>
    <t>PL_LUBD_0612000578_08</t>
  </si>
  <si>
    <t>01314075</t>
  </si>
  <si>
    <t>Jaworce</t>
  </si>
  <si>
    <t>PL_LUBD_0612000553_00</t>
  </si>
  <si>
    <t>01314081</t>
  </si>
  <si>
    <t xml:space="preserve"> Zaborze Kolonia</t>
  </si>
  <si>
    <t>PL_LUBD_0612001392_05</t>
  </si>
  <si>
    <t>83616988</t>
  </si>
  <si>
    <t xml:space="preserve">Kolonia Głusko Duże </t>
  </si>
  <si>
    <t>PL_LUBD_0612001391_03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</si>
  <si>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</si>
  <si>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</si>
  <si>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</si>
  <si>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</si>
  <si>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</si>
  <si>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</si>
  <si>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</si>
  <si>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</si>
  <si>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</si>
  <si>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</si>
  <si>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</si>
  <si>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</si>
  <si>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</si>
  <si>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</si>
  <si>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</si>
  <si>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</si>
  <si>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</si>
  <si>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</si>
  <si>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</si>
  <si>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</si>
  <si>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</si>
  <si>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</si>
  <si>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</si>
  <si>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</si>
  <si>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</si>
  <si>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</si>
  <si>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</si>
  <si>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</si>
  <si>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</si>
  <si>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</si>
  <si>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</si>
  <si>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</si>
  <si>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</si>
  <si>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</si>
  <si>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</si>
  <si>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</si>
  <si>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</si>
  <si>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</si>
  <si>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</si>
  <si>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</si>
  <si>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</si>
  <si>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</si>
  <si>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</si>
  <si>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</si>
  <si>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</si>
  <si>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</si>
  <si>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</si>
  <si>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Gmina Karczmiska</t>
  </si>
  <si>
    <t>Urząd Gminy</t>
  </si>
  <si>
    <t>PL_LUBD_0612000535_06</t>
  </si>
  <si>
    <t>71502012</t>
  </si>
  <si>
    <t>Szkolny Punkt Filialny</t>
  </si>
  <si>
    <t>PL_LUBD_0612000539_04</t>
  </si>
  <si>
    <t>00084614</t>
  </si>
  <si>
    <t>Budynek szkoły podstawowej</t>
  </si>
  <si>
    <t>113</t>
  </si>
  <si>
    <t>PL_LUBD_0612000533_02</t>
  </si>
  <si>
    <t>00084949</t>
  </si>
  <si>
    <t>Przepompownia ścieków</t>
  </si>
  <si>
    <t>dz. 2516</t>
  </si>
  <si>
    <t>PL_LUBD_0612000545_05</t>
  </si>
  <si>
    <t>00084605</t>
  </si>
  <si>
    <t>PL_LUBD_0612000541_07</t>
  </si>
  <si>
    <t>94880861</t>
  </si>
  <si>
    <t>OSP</t>
  </si>
  <si>
    <t>PL_LUBD_0612000543_01</t>
  </si>
  <si>
    <t>00084606</t>
  </si>
  <si>
    <t>Remiza</t>
  </si>
  <si>
    <t>PL_LUBD_0612000540_05</t>
  </si>
  <si>
    <t>14775053</t>
  </si>
  <si>
    <t>Remiza OSP</t>
  </si>
  <si>
    <t>54</t>
  </si>
  <si>
    <t>PL_LUBD_0612000536_08</t>
  </si>
  <si>
    <t>09282807</t>
  </si>
  <si>
    <t>PL_LUBD_0612000537_00</t>
  </si>
  <si>
    <t>00084950</t>
  </si>
  <si>
    <t>230</t>
  </si>
  <si>
    <t>PL_LUBD_0612000534_04</t>
  </si>
  <si>
    <t>00084953</t>
  </si>
  <si>
    <t>Pawilon sportowy</t>
  </si>
  <si>
    <t>PL_LUBD_0612001255_07</t>
  </si>
  <si>
    <t>14988612</t>
  </si>
  <si>
    <t>Budynek komunalny</t>
  </si>
  <si>
    <t>Starowiejska</t>
  </si>
  <si>
    <t>dz. 605,606</t>
  </si>
  <si>
    <t>PL_LUBD_0612001706_04</t>
  </si>
  <si>
    <t>91283683</t>
  </si>
  <si>
    <t>334</t>
  </si>
  <si>
    <t>Karczmiska Drugie</t>
  </si>
  <si>
    <t>PL_LUBD_0612001260_06</t>
  </si>
  <si>
    <t>31760700</t>
  </si>
  <si>
    <t>PL_LUBD_0612001257_01</t>
  </si>
  <si>
    <t>26827830</t>
  </si>
  <si>
    <t>Hala sportowa</t>
  </si>
  <si>
    <t>Szkolna</t>
  </si>
  <si>
    <t>1</t>
  </si>
  <si>
    <t>PL_LUBD_0612001295_03</t>
  </si>
  <si>
    <t>04122252</t>
  </si>
  <si>
    <t>C23</t>
  </si>
  <si>
    <t>Żłobek w Karczmiskach</t>
  </si>
  <si>
    <t>18</t>
  </si>
  <si>
    <t>Karczmiska Pierwsze</t>
  </si>
  <si>
    <t>PL_LUBD_0612001263_02</t>
  </si>
  <si>
    <t>93583844</t>
  </si>
  <si>
    <t>Zespół Szkół w Karczmiskach</t>
  </si>
  <si>
    <t>125</t>
  </si>
  <si>
    <t>PL_LUBD_0612000528_03</t>
  </si>
  <si>
    <t>14440860</t>
  </si>
  <si>
    <t>PL_LUBD_0612000526_09</t>
  </si>
  <si>
    <t>00084608</t>
  </si>
  <si>
    <t>Zespół Szkół</t>
  </si>
  <si>
    <t>PL_LUBD_0612000527_01</t>
  </si>
  <si>
    <t>00084613</t>
  </si>
  <si>
    <t>Kotłownia</t>
  </si>
  <si>
    <t>PL_LUBD_0612000529_05</t>
  </si>
  <si>
    <t>00084612</t>
  </si>
  <si>
    <t>310</t>
  </si>
  <si>
    <t>PL_LUBD_0612000530_06</t>
  </si>
  <si>
    <t>00145168</t>
  </si>
  <si>
    <t>PL_LUBD_0612000587_05</t>
  </si>
  <si>
    <t>61266508</t>
  </si>
  <si>
    <t>Przedszkole</t>
  </si>
  <si>
    <t>Plac Niepodległości</t>
  </si>
  <si>
    <t>2</t>
  </si>
  <si>
    <t>PL_LUBD_0612001247_02</t>
  </si>
  <si>
    <t>13932094</t>
  </si>
  <si>
    <t>Biblioteka</t>
  </si>
  <si>
    <t>Centralna</t>
  </si>
  <si>
    <t>6</t>
  </si>
  <si>
    <t>PL_LUBD_0612000524_05</t>
  </si>
  <si>
    <t>80306979</t>
  </si>
  <si>
    <t>PL_LUBD_0612000525_07</t>
  </si>
  <si>
    <t>50064388</t>
  </si>
  <si>
    <t>Gminna Biblioteka i Dom Kultury w Karczmiskach</t>
  </si>
  <si>
    <t>Gmina Karczmiska, ul. Centralna 17, Karczmiska, 24-310 Karczmiska</t>
  </si>
  <si>
    <t>Żłobek w Karczmiskach, ul. Opolska 18, Karczmiska, 24-310 Karczmiska</t>
  </si>
  <si>
    <t>Zespół Szkół w Karczmiskach, ul. Szkolna 1, Karczmiska, 24-310 Karczmiska</t>
  </si>
  <si>
    <t>Gminna Biblioteka i Dom Kultury w Karczmiskach, ul. Centralna 6, 24-310 Karczmiska</t>
  </si>
  <si>
    <t>Opolskie Przedsiębiorstwo Komunalne sp. z o.o</t>
  </si>
  <si>
    <t>Opolskie Przedsiębiorstwo Komunalne sp. z o.o., ul. 600-lecia 8, 24-300 Opole Lubelskie</t>
  </si>
  <si>
    <t>Pompownia Ścieków</t>
  </si>
  <si>
    <t>Wola Rudzka</t>
  </si>
  <si>
    <t>24-300</t>
  </si>
  <si>
    <t>Opole Lubelskie</t>
  </si>
  <si>
    <t>PL_LUBD_0612001277_09</t>
  </si>
  <si>
    <t>71504562</t>
  </si>
  <si>
    <t>Elżbieta</t>
  </si>
  <si>
    <t>PL_LUBD_0612001278_01</t>
  </si>
  <si>
    <t>14774220</t>
  </si>
  <si>
    <t>Biurowiec</t>
  </si>
  <si>
    <t>Aleja 600 - Lecia</t>
  </si>
  <si>
    <t>PL_LUBD_0612001275_05</t>
  </si>
  <si>
    <t>31951860</t>
  </si>
  <si>
    <t>PL_LUBD_0612001276_07</t>
  </si>
  <si>
    <t>02620685</t>
  </si>
  <si>
    <t>Zakład Gospodarki Komunalnej i Mieszkaniowej</t>
  </si>
  <si>
    <t>42</t>
  </si>
  <si>
    <t>PL_LUBD_0612001256_09</t>
  </si>
  <si>
    <t>93579838</t>
  </si>
  <si>
    <t>PL_LUBD_0612001251_09</t>
  </si>
  <si>
    <t>30048561</t>
  </si>
  <si>
    <t>PL_LUBD_0612001258_03</t>
  </si>
  <si>
    <t>31378113</t>
  </si>
  <si>
    <t>PL_LUBD_0612001250_07</t>
  </si>
  <si>
    <t>31954870</t>
  </si>
  <si>
    <t>Stacja Wodociągowa ST 3</t>
  </si>
  <si>
    <t>Góry Opolskie</t>
  </si>
  <si>
    <t>PL_LUBD_0612001271_07</t>
  </si>
  <si>
    <t>94876963</t>
  </si>
  <si>
    <t>Ujęcie Wody nr 2</t>
  </si>
  <si>
    <t>Przemysłowa</t>
  </si>
  <si>
    <t>DZ. 2002</t>
  </si>
  <si>
    <t>PL_LUBD_0612001248_04</t>
  </si>
  <si>
    <t>00144887</t>
  </si>
  <si>
    <t>Trzebiesza</t>
  </si>
  <si>
    <t>24-320</t>
  </si>
  <si>
    <t>Poniatowa</t>
  </si>
  <si>
    <t>PL_LUBD_0612001259_05</t>
  </si>
  <si>
    <t>14859219</t>
  </si>
  <si>
    <t>Wodociąg</t>
  </si>
  <si>
    <t>Kręciszówka</t>
  </si>
  <si>
    <t>PL_LUBD_0612001286_06</t>
  </si>
  <si>
    <t>02617211</t>
  </si>
  <si>
    <t>Przepompownia Wodociągowa</t>
  </si>
  <si>
    <t>Kamionka</t>
  </si>
  <si>
    <t>PL_LUBD_0612001274_03</t>
  </si>
  <si>
    <t>91296640</t>
  </si>
  <si>
    <t>Ruda Godowska</t>
  </si>
  <si>
    <t>PL_LUBD_0612001269_04</t>
  </si>
  <si>
    <t>91283805</t>
  </si>
  <si>
    <t>BUDYNEK Stacji Wodociągowej</t>
  </si>
  <si>
    <t>Ćwiętalka</t>
  </si>
  <si>
    <t>PL_LUBD_0612001279_03</t>
  </si>
  <si>
    <t>94877027</t>
  </si>
  <si>
    <t>Ujęcie Wody</t>
  </si>
  <si>
    <t>Wandalin</t>
  </si>
  <si>
    <t>PL_LUBD_0612001265_06</t>
  </si>
  <si>
    <t>71500721</t>
  </si>
  <si>
    <t>Puszno Godowskie</t>
  </si>
  <si>
    <t>PL_LUBD_0612001264_04</t>
  </si>
  <si>
    <t>15240314</t>
  </si>
  <si>
    <t>Biuro</t>
  </si>
  <si>
    <t>Syndykacka</t>
  </si>
  <si>
    <t>PL_LUBD_0612001266_08</t>
  </si>
  <si>
    <t>13572294</t>
  </si>
  <si>
    <t>Ogrodowa</t>
  </si>
  <si>
    <t>9</t>
  </si>
  <si>
    <t>PL_LUBD_0612001262_00</t>
  </si>
  <si>
    <t>09283005</t>
  </si>
  <si>
    <t>Tarowisko Miejskie</t>
  </si>
  <si>
    <t>Podzamcze</t>
  </si>
  <si>
    <t>PL_LUBD_0612001261_08</t>
  </si>
  <si>
    <t>02621576</t>
  </si>
  <si>
    <t>PL_LUBD_0612001253_03</t>
  </si>
  <si>
    <t>13383928</t>
  </si>
  <si>
    <t>Budynek Wielorodzinny</t>
  </si>
  <si>
    <t>57</t>
  </si>
  <si>
    <t>Wrzelowiec</t>
  </si>
  <si>
    <t>PL_LUBD_0612001254_05</t>
  </si>
  <si>
    <t>29558825</t>
  </si>
  <si>
    <t>27</t>
  </si>
  <si>
    <t>PL_LUBD_0612001282_08</t>
  </si>
  <si>
    <t>90062376</t>
  </si>
  <si>
    <t>Długa</t>
  </si>
  <si>
    <t>18C</t>
  </si>
  <si>
    <t>PL_LUBD_0612001284_02</t>
  </si>
  <si>
    <t>32318464</t>
  </si>
  <si>
    <t>Lokal Mieszkalny</t>
  </si>
  <si>
    <t>Nowy Rynek</t>
  </si>
  <si>
    <t>3</t>
  </si>
  <si>
    <t>PL_LUBD_0612001283_00</t>
  </si>
  <si>
    <t>30104756</t>
  </si>
  <si>
    <t>13</t>
  </si>
  <si>
    <t>PL_LUBD_0612001281_06</t>
  </si>
  <si>
    <t>31386227</t>
  </si>
  <si>
    <t>Garbarska</t>
  </si>
  <si>
    <t>32</t>
  </si>
  <si>
    <t>PL_LUBD_0612001273_01</t>
  </si>
  <si>
    <t>31951856</t>
  </si>
  <si>
    <t>45</t>
  </si>
  <si>
    <t>PL_LUBD_0612001268_02</t>
  </si>
  <si>
    <t>95665736</t>
  </si>
  <si>
    <t>Blok Mieszkalny</t>
  </si>
  <si>
    <t>8</t>
  </si>
  <si>
    <t>PL_LUBD_0612001280_04</t>
  </si>
  <si>
    <t>31380474</t>
  </si>
  <si>
    <t>Oświetlenie Klatki Schodowej</t>
  </si>
  <si>
    <t>Fabryczna</t>
  </si>
  <si>
    <t>29</t>
  </si>
  <si>
    <t>PL_LUBD_0612001476_03</t>
  </si>
  <si>
    <t>90119944</t>
  </si>
  <si>
    <t>Lokal Handlowo-Usługowy</t>
  </si>
  <si>
    <t>PL_LUBD_0612001505_06</t>
  </si>
  <si>
    <t>94880843</t>
  </si>
  <si>
    <t>Ujęcie wody nr 2</t>
  </si>
  <si>
    <t>Józefowska</t>
  </si>
  <si>
    <t>PL_LUBD_0612001382_06</t>
  </si>
  <si>
    <t>97796349</t>
  </si>
  <si>
    <t>B22</t>
  </si>
  <si>
    <t>Opolskie Przedsiębiorstwo Komunalne sp. z o.o.</t>
  </si>
  <si>
    <t>Gmina Chodel</t>
  </si>
  <si>
    <t xml:space="preserve"> Gmina Chodel, ul. Partyzantów 24, 24-350 Chodel</t>
  </si>
  <si>
    <t>Zespół Szkoły Podstawowej i Przedszkola Samorządowego w Chodlu, ul. Szkolna 19, 24-350 Chodel</t>
  </si>
  <si>
    <t>Szkoła Podstawowa w Granicach, Granice 77, 24-350 Chodel</t>
  </si>
  <si>
    <t>Szkoła Podstawowa w Ratoszynie Drugim, Ratoszyn Drugi 192, 24-350 Chodel</t>
  </si>
  <si>
    <t>Zakład Gospodarki Komunalnej i Mieszkaniowej w Chodlu, ul. Piłsudskiego 13, 24-350 Chodel</t>
  </si>
  <si>
    <t>Gminny Ośrodek Kultury, ul. Rynek 45, 24-350 Chodel</t>
  </si>
  <si>
    <t>Gmina Chodel ośw. drogowe</t>
  </si>
  <si>
    <t>Antonówka</t>
  </si>
  <si>
    <t>24-210</t>
  </si>
  <si>
    <t>Chodel</t>
  </si>
  <si>
    <t>PL_LUBD_0612001130_01</t>
  </si>
  <si>
    <t>31583890</t>
  </si>
  <si>
    <t>Godów</t>
  </si>
  <si>
    <t>PL_LUBD_0612001131_03</t>
  </si>
  <si>
    <t>30104524</t>
  </si>
  <si>
    <t>Godów I</t>
  </si>
  <si>
    <t>24-212</t>
  </si>
  <si>
    <t>PL_LUBD_0612001138_07</t>
  </si>
  <si>
    <t>31619573</t>
  </si>
  <si>
    <t>Kawęczyn</t>
  </si>
  <si>
    <t>24-350</t>
  </si>
  <si>
    <t>PL_LUBD_0612001139_09</t>
  </si>
  <si>
    <t>83988143</t>
  </si>
  <si>
    <t>Przytyki</t>
  </si>
  <si>
    <t>PL_LUBD_0612001137_05</t>
  </si>
  <si>
    <t>30488272</t>
  </si>
  <si>
    <t>Budzyń</t>
  </si>
  <si>
    <t>PL_LUBD_0612001135_01</t>
  </si>
  <si>
    <t>31759971</t>
  </si>
  <si>
    <t>PL_LUBD_0612001136_03</t>
  </si>
  <si>
    <t>14824722</t>
  </si>
  <si>
    <t>Książ</t>
  </si>
  <si>
    <t>PL_LUBD_0612001128_08</t>
  </si>
  <si>
    <t>29913257</t>
  </si>
  <si>
    <t>Siewalka II</t>
  </si>
  <si>
    <t>PL_LUBD_0612001129_00</t>
  </si>
  <si>
    <t>89015782</t>
  </si>
  <si>
    <t>Urząd Gminy Chodel ośw. drogowe</t>
  </si>
  <si>
    <t>Siewalka I</t>
  </si>
  <si>
    <t>PL_LUBD_0612001127_06</t>
  </si>
  <si>
    <t>31379971</t>
  </si>
  <si>
    <t>Lipiny</t>
  </si>
  <si>
    <t>PL_LUBD_0612001125_02</t>
  </si>
  <si>
    <t>31650416</t>
  </si>
  <si>
    <t>Adelina II</t>
  </si>
  <si>
    <t>PL_LUBD_0612001155_09</t>
  </si>
  <si>
    <t>31650365</t>
  </si>
  <si>
    <t>Gmina Chodel osw. drogowe</t>
  </si>
  <si>
    <t>Adelina I</t>
  </si>
  <si>
    <t>PL_LUBD_0612001150_09</t>
  </si>
  <si>
    <t>31650397</t>
  </si>
  <si>
    <t>Huta Borowska</t>
  </si>
  <si>
    <t>PL_LUBD_0612001151_01</t>
  </si>
  <si>
    <t>10962413</t>
  </si>
  <si>
    <t>Borów</t>
  </si>
  <si>
    <t>PL_LUBD_0612001158_05</t>
  </si>
  <si>
    <t>31648380</t>
  </si>
  <si>
    <t>Borów Kolonia</t>
  </si>
  <si>
    <t>PL_LUBD_0612001156_01</t>
  </si>
  <si>
    <t>30450599</t>
  </si>
  <si>
    <t>PL_LUBD_0612001144_08</t>
  </si>
  <si>
    <t>83988118</t>
  </si>
  <si>
    <t>Borów Kolonia III</t>
  </si>
  <si>
    <t>PL_LUBD_0612001147_04</t>
  </si>
  <si>
    <t>83955146</t>
  </si>
  <si>
    <t>Majdan Borowski</t>
  </si>
  <si>
    <t>PL_LUBD_0612001148_06</t>
  </si>
  <si>
    <t>30500679</t>
  </si>
  <si>
    <t>PL_LUBD_0612001145_00</t>
  </si>
  <si>
    <t>14977079</t>
  </si>
  <si>
    <t>Osiny II</t>
  </si>
  <si>
    <t>PL_LUBD_0612001146_02</t>
  </si>
  <si>
    <t>93579669</t>
  </si>
  <si>
    <t>Osiny I</t>
  </si>
  <si>
    <t>PL_LUBD_0612001134_09</t>
  </si>
  <si>
    <t>15456160</t>
  </si>
  <si>
    <t>Trzciniec</t>
  </si>
  <si>
    <t>PL_LUBD_0612001132_05</t>
  </si>
  <si>
    <t>09279838</t>
  </si>
  <si>
    <t>Świdno II</t>
  </si>
  <si>
    <t>PL_LUBD_0612001098_03</t>
  </si>
  <si>
    <t>89002174</t>
  </si>
  <si>
    <t>Świdno</t>
  </si>
  <si>
    <t>PL_LUBD_0662001124_00</t>
  </si>
  <si>
    <t>15063337</t>
  </si>
  <si>
    <t>Granice II</t>
  </si>
  <si>
    <t>PL_LUBD_0612001097_01</t>
  </si>
  <si>
    <t>89001040</t>
  </si>
  <si>
    <t>Granice</t>
  </si>
  <si>
    <t>PL_LUBD_0612001095_07</t>
  </si>
  <si>
    <t>30450297</t>
  </si>
  <si>
    <t>Granice I</t>
  </si>
  <si>
    <t>PL_LUBD_0612001096_09</t>
  </si>
  <si>
    <t>31581063</t>
  </si>
  <si>
    <t>Jeżów</t>
  </si>
  <si>
    <t>PL_LUBD_0612001142_04</t>
  </si>
  <si>
    <t>13697881</t>
  </si>
  <si>
    <t>PL_LUBD_0612001126_04</t>
  </si>
  <si>
    <t>31557937</t>
  </si>
  <si>
    <t>Piaskowa</t>
  </si>
  <si>
    <t>PL_LUBD_0612001159_07</t>
  </si>
  <si>
    <t>30256938</t>
  </si>
  <si>
    <t>PL_LUBD_0612001133_07</t>
  </si>
  <si>
    <t>10755364</t>
  </si>
  <si>
    <t>PL_LUBD_0612001157_03</t>
  </si>
  <si>
    <t>14985378</t>
  </si>
  <si>
    <t>Ratoszyńska</t>
  </si>
  <si>
    <t>PL_LUBD_0612001149_08</t>
  </si>
  <si>
    <t>31566740</t>
  </si>
  <si>
    <t>PL_LUBD_0612001152_03</t>
  </si>
  <si>
    <t>14753725</t>
  </si>
  <si>
    <t>Leśna</t>
  </si>
  <si>
    <t>PL_LUBD_0612001143_06</t>
  </si>
  <si>
    <t>15013096</t>
  </si>
  <si>
    <t>Oświetlenie ronda</t>
  </si>
  <si>
    <t>Godowska</t>
  </si>
  <si>
    <t>PL_LUBD_0612001140_00</t>
  </si>
  <si>
    <t>94763595</t>
  </si>
  <si>
    <t>PL_LUBD_0612001141_02</t>
  </si>
  <si>
    <t>31377579</t>
  </si>
  <si>
    <t>Ratoszyn II</t>
  </si>
  <si>
    <t>PL_LUBD_0612001170_07</t>
  </si>
  <si>
    <t>31377619</t>
  </si>
  <si>
    <t>Ratoszyn VI</t>
  </si>
  <si>
    <t>PL_LUBD_0612001181_08</t>
  </si>
  <si>
    <t>31377568</t>
  </si>
  <si>
    <t>Ratoszyn</t>
  </si>
  <si>
    <t>PL_LUBD_0612001178_03</t>
  </si>
  <si>
    <t>30939481</t>
  </si>
  <si>
    <t>Ratoszyn V</t>
  </si>
  <si>
    <t>PL_LUBD_0612001184_04</t>
  </si>
  <si>
    <t>89001091</t>
  </si>
  <si>
    <t>PL_LUBD_0612001177_01</t>
  </si>
  <si>
    <t>09279591</t>
  </si>
  <si>
    <t>Ratoszyn I</t>
  </si>
  <si>
    <t>PL_LUBD_0612001198_01</t>
  </si>
  <si>
    <t>15406481</t>
  </si>
  <si>
    <t>Radlin</t>
  </si>
  <si>
    <t>PL_LUBD_0612001201_04</t>
  </si>
  <si>
    <t>14313530</t>
  </si>
  <si>
    <t>PL_LUBD_0612001199_03</t>
  </si>
  <si>
    <t>30438833</t>
  </si>
  <si>
    <t>Kol. Godów</t>
  </si>
  <si>
    <t>PL_LUBD_0612001202_06</t>
  </si>
  <si>
    <t>31650460</t>
  </si>
  <si>
    <t>Zosinek</t>
  </si>
  <si>
    <t>PL_LUBD_0612001188_02</t>
  </si>
  <si>
    <t>83988131</t>
  </si>
  <si>
    <t>PL_LUBD_0612001161_00</t>
  </si>
  <si>
    <t>83988137</t>
  </si>
  <si>
    <t>Grądy II</t>
  </si>
  <si>
    <t>PL_LUBD_0612001162_02</t>
  </si>
  <si>
    <t>83907712</t>
  </si>
  <si>
    <t>Grądy I</t>
  </si>
  <si>
    <t>PL_LUBD_0612001160_08</t>
  </si>
  <si>
    <t>31379977</t>
  </si>
  <si>
    <t>Radlin II</t>
  </si>
  <si>
    <t>PL_LUBD_0612001194_03</t>
  </si>
  <si>
    <t>14986433</t>
  </si>
  <si>
    <t>Radlin III</t>
  </si>
  <si>
    <t>PL_LUBD_0612001193_01</t>
  </si>
  <si>
    <t>14121613</t>
  </si>
  <si>
    <t>PL_LUBD_0612001196_07</t>
  </si>
  <si>
    <t>09287897</t>
  </si>
  <si>
    <t>Rynek</t>
  </si>
  <si>
    <t>PL_LUBD_0612001241_00</t>
  </si>
  <si>
    <t>31955470</t>
  </si>
  <si>
    <t>Oświetlenie uliczne Osiny-Trzcianiec</t>
  </si>
  <si>
    <t>PL_LUBD_0612001242_02</t>
  </si>
  <si>
    <t>71504434</t>
  </si>
  <si>
    <t>Oświetlenie Drogi nr 747 (obwodnica Chodla)</t>
  </si>
  <si>
    <t>dz.2030</t>
  </si>
  <si>
    <t>PL_LUBD_0612001246_00</t>
  </si>
  <si>
    <t>02500324</t>
  </si>
  <si>
    <t>dz. nr 153</t>
  </si>
  <si>
    <t>PL_LUBD_0612001243_04</t>
  </si>
  <si>
    <t>02500311</t>
  </si>
  <si>
    <t>dz. nr 722</t>
  </si>
  <si>
    <t>PL_LUBD_0612001245_08</t>
  </si>
  <si>
    <t>02499832</t>
  </si>
  <si>
    <t>dz. 412</t>
  </si>
  <si>
    <t>PL_LUBD_0612001244_06</t>
  </si>
  <si>
    <t>02499833</t>
  </si>
  <si>
    <t>Oświetlenie Infrastruktury "ZALEWU"</t>
  </si>
  <si>
    <t>/6</t>
  </si>
  <si>
    <t>PL_LUBD_0612024634_02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</si>
  <si>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</si>
  <si>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</si>
  <si>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</si>
  <si>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</si>
  <si>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</si>
  <si>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</si>
  <si>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</si>
  <si>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</si>
  <si>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</si>
  <si>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</si>
  <si>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</si>
  <si>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</si>
  <si>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</si>
  <si>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</si>
  <si>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</si>
  <si>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</si>
  <si>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</si>
  <si>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</si>
  <si>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</si>
  <si>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</si>
  <si>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</si>
  <si>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</si>
  <si>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</si>
  <si>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</si>
  <si>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</si>
  <si>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</si>
  <si>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</si>
  <si>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</si>
  <si>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</si>
  <si>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</si>
  <si>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</si>
  <si>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</si>
  <si>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</si>
  <si>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</si>
  <si>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</si>
  <si>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</si>
  <si>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</si>
  <si>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</si>
  <si>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</si>
  <si>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</si>
  <si>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</si>
  <si>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</si>
  <si>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</si>
  <si>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</si>
  <si>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</si>
  <si>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</si>
  <si>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</si>
  <si>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</si>
  <si>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</si>
  <si>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</si>
  <si>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</si>
  <si>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</si>
  <si>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</si>
  <si>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</si>
  <si>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</si>
  <si>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</si>
  <si>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</si>
  <si>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</si>
  <si>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</si>
  <si>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</si>
  <si>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</si>
  <si>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24</t>
  </si>
  <si>
    <t>PL_LUBD_0612001195_05</t>
  </si>
  <si>
    <t>70153757</t>
  </si>
  <si>
    <t>PL_LUBD_0612001192_09</t>
  </si>
  <si>
    <t>29929255</t>
  </si>
  <si>
    <t>Strażacka</t>
  </si>
  <si>
    <t>PL_LUBD_0612001190_05</t>
  </si>
  <si>
    <t>29929363</t>
  </si>
  <si>
    <t>PL_LUBD_0612001197_09</t>
  </si>
  <si>
    <t>93022001</t>
  </si>
  <si>
    <t>Zastawki</t>
  </si>
  <si>
    <t>PL_LUBD_0612001200_02</t>
  </si>
  <si>
    <t>02619545</t>
  </si>
  <si>
    <t>dz. 321</t>
  </si>
  <si>
    <t>/1</t>
  </si>
  <si>
    <t>Grądy</t>
  </si>
  <si>
    <t>PL_LUBD_0612001187_00</t>
  </si>
  <si>
    <t>31582348</t>
  </si>
  <si>
    <t>Gmina Chodel Świetlica Wiejska</t>
  </si>
  <si>
    <t>PL_LUBD_0612001169_06</t>
  </si>
  <si>
    <t>93416543</t>
  </si>
  <si>
    <t>Gmina Chodel "Świetlica Wiejska"</t>
  </si>
  <si>
    <t>PL_LUBD_0612001168_04</t>
  </si>
  <si>
    <t>14987751</t>
  </si>
  <si>
    <t>Mieszkanie w budynku szkoły</t>
  </si>
  <si>
    <t>Siewalka</t>
  </si>
  <si>
    <t>PL_LUBD_0612001176_09</t>
  </si>
  <si>
    <t>89253398</t>
  </si>
  <si>
    <t>94</t>
  </si>
  <si>
    <t>PL_LUBD_0612001167_02</t>
  </si>
  <si>
    <t>30505105</t>
  </si>
  <si>
    <t>PL_LUBD_0612001164_06</t>
  </si>
  <si>
    <t>30403567</t>
  </si>
  <si>
    <t>Gmina Chodel  lokal mieszkalny w szkole</t>
  </si>
  <si>
    <t>23</t>
  </si>
  <si>
    <t>PL_LUBD_0612001163_04</t>
  </si>
  <si>
    <t>29824320</t>
  </si>
  <si>
    <t>PL_LUBD_0612001166_00</t>
  </si>
  <si>
    <t>30402676</t>
  </si>
  <si>
    <t>Budynek szkoły</t>
  </si>
  <si>
    <t>106</t>
  </si>
  <si>
    <t>PL_LUBD_0612001183_02</t>
  </si>
  <si>
    <t>14986078</t>
  </si>
  <si>
    <t>Lokal mieszkalny</t>
  </si>
  <si>
    <t xml:space="preserve">43 </t>
  </si>
  <si>
    <t>m 4</t>
  </si>
  <si>
    <t>PL_LUBD_0612001186_08</t>
  </si>
  <si>
    <t>31360594</t>
  </si>
  <si>
    <t>Komisariat Policji</t>
  </si>
  <si>
    <t>PL_LUBD_0612001185_06</t>
  </si>
  <si>
    <t>91281087</t>
  </si>
  <si>
    <t>Internat</t>
  </si>
  <si>
    <t>PL_LUBD_0612001182_00</t>
  </si>
  <si>
    <t>93772102</t>
  </si>
  <si>
    <t>Szkoła</t>
  </si>
  <si>
    <t>PL_LUBD_0612001179_05</t>
  </si>
  <si>
    <t>02499884</t>
  </si>
  <si>
    <t>Szalet Publiczny</t>
  </si>
  <si>
    <t>Cmentarna</t>
  </si>
  <si>
    <t>19</t>
  </si>
  <si>
    <t>PL_LUBD_0612001180_06</t>
  </si>
  <si>
    <t>30450263</t>
  </si>
  <si>
    <t>14</t>
  </si>
  <si>
    <t>Osiny</t>
  </si>
  <si>
    <t>PL_LUBD_0612001189_04</t>
  </si>
  <si>
    <t>30371746</t>
  </si>
  <si>
    <t>PL_LUBD_0612001165_08</t>
  </si>
  <si>
    <t>13615983</t>
  </si>
  <si>
    <t>PL_LUBD_0612001117_07</t>
  </si>
  <si>
    <t>14978489</t>
  </si>
  <si>
    <t>PL_LUBD_0612001118_09</t>
  </si>
  <si>
    <t>15406484</t>
  </si>
  <si>
    <t>PL_LUBD_0612001121_04</t>
  </si>
  <si>
    <t>29560136</t>
  </si>
  <si>
    <t>Oświetlenie klatki schodowej</t>
  </si>
  <si>
    <t>PL_LUBD_0612001120_02</t>
  </si>
  <si>
    <t>14978389</t>
  </si>
  <si>
    <t>Szkoła Podstawowa w Ratoszynie</t>
  </si>
  <si>
    <t>193</t>
  </si>
  <si>
    <t>Ratoszyn Drugi</t>
  </si>
  <si>
    <t>PL_LUBD_0612001119_01</t>
  </si>
  <si>
    <t>30222898</t>
  </si>
  <si>
    <t>Dom Nauczyciela</t>
  </si>
  <si>
    <t>PL_LUBD_0612001116_05</t>
  </si>
  <si>
    <t>29868684</t>
  </si>
  <si>
    <t>77</t>
  </si>
  <si>
    <t>PL_LUBD_0612001205_02</t>
  </si>
  <si>
    <t>89249557</t>
  </si>
  <si>
    <t>PL_LUBD_0612001122_06</t>
  </si>
  <si>
    <t>94763594</t>
  </si>
  <si>
    <t>PL_LUBD_0612001123_08</t>
  </si>
  <si>
    <t>30104017</t>
  </si>
  <si>
    <t>Zespół Szkoły Podstawowej i Przedszkola Samorządowego w Chodlu</t>
  </si>
  <si>
    <t>Sportowa</t>
  </si>
  <si>
    <t>PL_LUBD_0612001175_07</t>
  </si>
  <si>
    <t>00337062</t>
  </si>
  <si>
    <t>PL_LUBD_0612001153_05</t>
  </si>
  <si>
    <t>00338535</t>
  </si>
  <si>
    <t>Mieszkanie Służbowe</t>
  </si>
  <si>
    <t>PL_LUBD_0612001154_07</t>
  </si>
  <si>
    <t>30047194</t>
  </si>
  <si>
    <t>PL_LUBD_0612001114_01</t>
  </si>
  <si>
    <t>09280930</t>
  </si>
  <si>
    <t>Lokal komunalny</t>
  </si>
  <si>
    <t>m.1</t>
  </si>
  <si>
    <t>PL_LUBD_0612001115_03</t>
  </si>
  <si>
    <t>01174453</t>
  </si>
  <si>
    <t>G12w</t>
  </si>
  <si>
    <t>Przepompownia Ścieków</t>
  </si>
  <si>
    <t>dz. 570</t>
  </si>
  <si>
    <t>PL_LUBD_0612001103_00</t>
  </si>
  <si>
    <t>003587111</t>
  </si>
  <si>
    <t>PL_LUBD_0612001110_03</t>
  </si>
  <si>
    <t>00259066</t>
  </si>
  <si>
    <t>PL_LUBD_0612001109_02</t>
  </si>
  <si>
    <t>91432254</t>
  </si>
  <si>
    <t>PL_LUBD_0612001099_05</t>
  </si>
  <si>
    <t>00259065</t>
  </si>
  <si>
    <t>PL_LUBD_0612001102_08</t>
  </si>
  <si>
    <t>00259064</t>
  </si>
  <si>
    <t>Piłsudskiego</t>
  </si>
  <si>
    <t>PL_LUBD_0612001106_06</t>
  </si>
  <si>
    <t>14856306</t>
  </si>
  <si>
    <t>dz. 877</t>
  </si>
  <si>
    <t>PL_LUBD_0612001105_04</t>
  </si>
  <si>
    <t>14985240</t>
  </si>
  <si>
    <t>Oczyszczalnia Ścieków</t>
  </si>
  <si>
    <t>PL_LUBD_0612001112_07</t>
  </si>
  <si>
    <t>94713494</t>
  </si>
  <si>
    <t>PL_LUBD_0612001111_05</t>
  </si>
  <si>
    <t>72324448</t>
  </si>
  <si>
    <t>Przepompownia</t>
  </si>
  <si>
    <t>PL_LUBD_0612001113_09</t>
  </si>
  <si>
    <t>10806562</t>
  </si>
  <si>
    <t>PL_LUBD_0612001100_04</t>
  </si>
  <si>
    <t>00336818</t>
  </si>
  <si>
    <t>Zakład Gospodarki Komun. i Mieszkaniowej w Chodlu</t>
  </si>
  <si>
    <t>41</t>
  </si>
  <si>
    <t>PL_LUBD_0612001101_06</t>
  </si>
  <si>
    <t>89253805</t>
  </si>
  <si>
    <t>43</t>
  </si>
  <si>
    <t>PL_LUBD_0612001104_02</t>
  </si>
  <si>
    <t>92429270</t>
  </si>
  <si>
    <t>25</t>
  </si>
  <si>
    <t>PL_LUBD_0612001107_08</t>
  </si>
  <si>
    <t>92429295</t>
  </si>
  <si>
    <t>PL_LUBD_0612001174_05</t>
  </si>
  <si>
    <t>30004264</t>
  </si>
  <si>
    <t>Biblioteka Gminna</t>
  </si>
  <si>
    <t>PL_LUBD_0612001173_03</t>
  </si>
  <si>
    <t>14904143</t>
  </si>
  <si>
    <t>Kino "Wrzos"</t>
  </si>
  <si>
    <t>PL_LUBD_0612001172_01</t>
  </si>
  <si>
    <t>00145308</t>
  </si>
  <si>
    <t xml:space="preserve"> Gmina Chodel</t>
  </si>
  <si>
    <t>Szkoła Podstawowa w Ratoszynie Drugim</t>
  </si>
  <si>
    <t>Szkoła Podstawowa w Granicach</t>
  </si>
  <si>
    <t>Zakład Gospodarki Komunalnej i Mieszkaniowej w Chodlu</t>
  </si>
  <si>
    <t>Gmina Łaziska</t>
  </si>
  <si>
    <t>Gmina Łaziska, Łaziska 76, 24-335 Łaziska</t>
  </si>
  <si>
    <t>Szkoła Podstawowa w Braciejowicach, Braciejowice 137, 24-335 Łaziska</t>
  </si>
  <si>
    <t>Szkoła Podstawowa w Kępie Piotrawińskiej, Kępa Piotrawińska 8, 24-335 Łaziska</t>
  </si>
  <si>
    <t>Szkoła Podstawowa w Kamieniu, Piotrawin 116, 24-335 Łaziska</t>
  </si>
  <si>
    <t>Szkoła Podstawowa im. Jana Kochanowskiego w Łaziskach, Łaziska 79, 24-335 Łaziska</t>
  </si>
  <si>
    <t>Oświetlenie Uliczne ST-1</t>
  </si>
  <si>
    <t>Las Dębowy</t>
  </si>
  <si>
    <t>24-335</t>
  </si>
  <si>
    <t>Łaziska</t>
  </si>
  <si>
    <t>PL_LUBD_0612000621_07</t>
  </si>
  <si>
    <t>31663560</t>
  </si>
  <si>
    <t>Oświetlenie Uliczne</t>
  </si>
  <si>
    <t>7</t>
  </si>
  <si>
    <t xml:space="preserve">Kępa Piotrawińska </t>
  </si>
  <si>
    <t>PL_LUBD_0612000624_03</t>
  </si>
  <si>
    <t>26827344</t>
  </si>
  <si>
    <t>Oświetlenie Uliczne ST-3</t>
  </si>
  <si>
    <t xml:space="preserve">Niedźwiada Duża </t>
  </si>
  <si>
    <t>PL_LUBD_0612000649_01</t>
  </si>
  <si>
    <t>83542275</t>
  </si>
  <si>
    <t>PL_LUBD_0612000623_01</t>
  </si>
  <si>
    <t>31311763</t>
  </si>
  <si>
    <t xml:space="preserve">Trzciniec </t>
  </si>
  <si>
    <t>24-313</t>
  </si>
  <si>
    <t>Wilków</t>
  </si>
  <si>
    <t>PL_LUBD_0612000640_03</t>
  </si>
  <si>
    <t>29388078</t>
  </si>
  <si>
    <t>PL_LUBD_0612000622_09</t>
  </si>
  <si>
    <t>30100048</t>
  </si>
  <si>
    <t>Zakrzów</t>
  </si>
  <si>
    <t>PL_LUBD_0612000657_06</t>
  </si>
  <si>
    <t>30104600</t>
  </si>
  <si>
    <t>Oświetlenie Uliczne ST-2</t>
  </si>
  <si>
    <t>PL_LUBD_0612000639_02</t>
  </si>
  <si>
    <t>15010363</t>
  </si>
  <si>
    <t>PL_LUBD_0612000628_01</t>
  </si>
  <si>
    <t>30370905</t>
  </si>
  <si>
    <t>Piotrawin Kolonia</t>
  </si>
  <si>
    <t>PL_LUBD_0612000625_05</t>
  </si>
  <si>
    <t>31567530</t>
  </si>
  <si>
    <t>Piotrawin</t>
  </si>
  <si>
    <t>PL_LUBD_0612000663_07</t>
  </si>
  <si>
    <t>19933891</t>
  </si>
  <si>
    <t>PL_LUBD_0612000627_09</t>
  </si>
  <si>
    <t>31380513</t>
  </si>
  <si>
    <t>Oświetlenie Uliczne ST. 1</t>
  </si>
  <si>
    <t>10</t>
  </si>
  <si>
    <t>Zgoda</t>
  </si>
  <si>
    <t>PL_LUBD_0612000616_08</t>
  </si>
  <si>
    <t>31380531</t>
  </si>
  <si>
    <t>Oświetlenie Uliczne ST-6</t>
  </si>
  <si>
    <t>Głodno</t>
  </si>
  <si>
    <t>PL_LUBD_0612000619_04</t>
  </si>
  <si>
    <t>29397518</t>
  </si>
  <si>
    <t>Wrzelów</t>
  </si>
  <si>
    <t>PL_LUBD_0612000620_05</t>
  </si>
  <si>
    <t>89249106</t>
  </si>
  <si>
    <t>Oświetlenie Uliczne ST.2</t>
  </si>
  <si>
    <t>PL_LUBD_0612000664_09</t>
  </si>
  <si>
    <t>31697525</t>
  </si>
  <si>
    <t>Kopanina Kaliszańska</t>
  </si>
  <si>
    <t>PL_LUBD_0612000658_08</t>
  </si>
  <si>
    <t>31313062</t>
  </si>
  <si>
    <t>Braciejowice</t>
  </si>
  <si>
    <t>PL_LUBD_0612000665_01</t>
  </si>
  <si>
    <t>31650659</t>
  </si>
  <si>
    <t>PL_LUBD_0612000617_00</t>
  </si>
  <si>
    <t>30339900</t>
  </si>
  <si>
    <t>Oświetlenie Uliczne ST-4</t>
  </si>
  <si>
    <t>PL_LUBD_0612000618_02</t>
  </si>
  <si>
    <t>15013274</t>
  </si>
  <si>
    <t>PL_LUBD_0612000635_04</t>
  </si>
  <si>
    <t>14978830</t>
  </si>
  <si>
    <t>PL_LUBD_0612000644_01</t>
  </si>
  <si>
    <t>31697547</t>
  </si>
  <si>
    <t>PL_LUBD_0612000643_09</t>
  </si>
  <si>
    <t>14978728</t>
  </si>
  <si>
    <t>Koło</t>
  </si>
  <si>
    <t>PL_LUBD_0612000647_07</t>
  </si>
  <si>
    <t>31381043</t>
  </si>
  <si>
    <t>Niedźwiada Mała</t>
  </si>
  <si>
    <t>PL_LUBD_0612000645_03</t>
  </si>
  <si>
    <t>31323318</t>
  </si>
  <si>
    <t>Oświetlenie Uliczne ST-5</t>
  </si>
  <si>
    <t>PL_LUBD_0612000656_04</t>
  </si>
  <si>
    <t>31559349</t>
  </si>
  <si>
    <t>PL_LUBD_0612000626_07</t>
  </si>
  <si>
    <t>95665747</t>
  </si>
  <si>
    <t>Oświetlenie Uliczne ST.3</t>
  </si>
  <si>
    <t>PL_LUBD_0612000641_05</t>
  </si>
  <si>
    <t>27045623</t>
  </si>
  <si>
    <t>PL_LUBD_0612000646_05</t>
  </si>
  <si>
    <t>29929930</t>
  </si>
  <si>
    <t>Kamień Kolonia</t>
  </si>
  <si>
    <t>PL_LUBD_0612000660_01</t>
  </si>
  <si>
    <t>Kolonia Wrzelów</t>
  </si>
  <si>
    <t>PL_LUBD_0612000633_00</t>
  </si>
  <si>
    <t>3031117</t>
  </si>
  <si>
    <t>PL_LUBD_0612000661_03</t>
  </si>
  <si>
    <t>32318354</t>
  </si>
  <si>
    <t>Kępa Solecka</t>
  </si>
  <si>
    <t>PL_LUBD_0612000637_08</t>
  </si>
  <si>
    <t>14714547</t>
  </si>
  <si>
    <t>PL_LUBD_0612000662_05</t>
  </si>
  <si>
    <t>31380510</t>
  </si>
  <si>
    <t>PL_LUBD_0612000655_02</t>
  </si>
  <si>
    <t>31427680</t>
  </si>
  <si>
    <t>Oświetlenie Uliczne ST.1</t>
  </si>
  <si>
    <t>PL_LUBD_0612000659_00</t>
  </si>
  <si>
    <t>32313634</t>
  </si>
  <si>
    <t>24-312</t>
  </si>
  <si>
    <t>PL_LUBD_0612000653_08</t>
  </si>
  <si>
    <t>30258016</t>
  </si>
  <si>
    <t>Kamień</t>
  </si>
  <si>
    <t>PL_LUBD_0612000630_04</t>
  </si>
  <si>
    <t>30047062</t>
  </si>
  <si>
    <t>PL_LUBD_0612000648_09</t>
  </si>
  <si>
    <t>30258012</t>
  </si>
  <si>
    <t>Grabowiec</t>
  </si>
  <si>
    <t>PL_LUBD_0612000652_06</t>
  </si>
  <si>
    <t>29823929</t>
  </si>
  <si>
    <t>Wojciechów</t>
  </si>
  <si>
    <t>PL_LUBD_0612000654_00</t>
  </si>
  <si>
    <t>31566019</t>
  </si>
  <si>
    <t>Kopanina Kamieńska</t>
  </si>
  <si>
    <t>PL_LUBD_0612000682_03</t>
  </si>
  <si>
    <t>31380523</t>
  </si>
  <si>
    <t>PL_LUBD_0612000676_02</t>
  </si>
  <si>
    <t>31377569</t>
  </si>
  <si>
    <t>PL_LUBD_0612000679_08</t>
  </si>
  <si>
    <t>92224984</t>
  </si>
  <si>
    <t>PL_LUBD_0612000683_05</t>
  </si>
  <si>
    <t>30258076</t>
  </si>
  <si>
    <t>Łaziska Kolonia</t>
  </si>
  <si>
    <t>PL_LUBD_0612000629_03</t>
  </si>
  <si>
    <t>31696014</t>
  </si>
  <si>
    <t>Kępa Gostecka</t>
  </si>
  <si>
    <t>PL_LUBD_0612000638_00</t>
  </si>
  <si>
    <t>14378061</t>
  </si>
  <si>
    <t>PL_LUBD_0612000642_07</t>
  </si>
  <si>
    <t>89248816</t>
  </si>
  <si>
    <t>Kolonia Łaziska</t>
  </si>
  <si>
    <t>PL_LUBD_0612000651_04</t>
  </si>
  <si>
    <t>31380484</t>
  </si>
  <si>
    <t>PL_LUBD_0612000636_06</t>
  </si>
  <si>
    <t>30222916</t>
  </si>
  <si>
    <t>PL_LUBD_0612000631_06</t>
  </si>
  <si>
    <t>14500802</t>
  </si>
  <si>
    <t>PL_LUBD_0612000632_08</t>
  </si>
  <si>
    <t>30339897</t>
  </si>
  <si>
    <t>PL_LUBD_0612000634_02</t>
  </si>
  <si>
    <t>32318308</t>
  </si>
  <si>
    <t>PL_LUBD_0612000681_01</t>
  </si>
  <si>
    <t>31559988</t>
  </si>
  <si>
    <t>PL_LUBD_0612000668_07</t>
  </si>
  <si>
    <t>32318381</t>
  </si>
  <si>
    <t>PL_LUBD_0612000673_06</t>
  </si>
  <si>
    <t>14136058</t>
  </si>
  <si>
    <t>PL_LUBD_0612000672_04</t>
  </si>
  <si>
    <t>31617787</t>
  </si>
  <si>
    <t>PL_LUBD_0612000677_04</t>
  </si>
  <si>
    <t>31380518</t>
  </si>
  <si>
    <t>PL_LUBD_0612000675_00</t>
  </si>
  <si>
    <t>89249134</t>
  </si>
  <si>
    <t>PL_LUBD_0612000669_09</t>
  </si>
  <si>
    <t>14500779</t>
  </si>
  <si>
    <t>PL_LUBD_0612000678_06</t>
  </si>
  <si>
    <t>29868498</t>
  </si>
  <si>
    <t>Janiszów</t>
  </si>
  <si>
    <t>PL_LUBD_0612000670_00</t>
  </si>
  <si>
    <t>32318362</t>
  </si>
  <si>
    <t>PL_LUBD_0612000671_02</t>
  </si>
  <si>
    <t>29428982</t>
  </si>
  <si>
    <t>PL_LUBD_0612000674_08</t>
  </si>
  <si>
    <t>30505009</t>
  </si>
  <si>
    <t xml:space="preserve"> ST1</t>
  </si>
  <si>
    <t>PL_LUBD_0612000666_03</t>
  </si>
  <si>
    <t>92217413</t>
  </si>
  <si>
    <t>Oświetlenie Uliczne ST-2 /NA SŁ./</t>
  </si>
  <si>
    <t>PL_LUBD_0612000667_05</t>
  </si>
  <si>
    <t>31698389</t>
  </si>
  <si>
    <t>PL_LUBD_0612000680_09</t>
  </si>
  <si>
    <t>31323346</t>
  </si>
  <si>
    <t>PL_LUBD_0612000650_02</t>
  </si>
  <si>
    <t>30339921</t>
  </si>
  <si>
    <t>Oświetlenie Drogowe - Rondo w Kamieniu</t>
  </si>
  <si>
    <t>PL_LUBD_0612001240_08</t>
  </si>
  <si>
    <t>02611086</t>
  </si>
  <si>
    <t>Oświetlenie Mostu w Kamieniu</t>
  </si>
  <si>
    <t>Kolonia Nadwiślańska</t>
  </si>
  <si>
    <t>27-320</t>
  </si>
  <si>
    <t>Solec</t>
  </si>
  <si>
    <t>PL_ZEOD_1409114706_55</t>
  </si>
  <si>
    <t>PGE Dystrybucja S.A. Oddział Skarżysko-Kamienna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</si>
  <si>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</si>
  <si>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</si>
  <si>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</si>
  <si>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</si>
  <si>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</si>
  <si>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</si>
  <si>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</si>
  <si>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</si>
  <si>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</si>
  <si>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</si>
  <si>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</si>
  <si>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</si>
  <si>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</si>
  <si>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</si>
  <si>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</si>
  <si>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</si>
  <si>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</si>
  <si>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</si>
  <si>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</si>
  <si>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</si>
  <si>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</si>
  <si>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</si>
  <si>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</si>
  <si>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</si>
  <si>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</si>
  <si>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</si>
  <si>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</si>
  <si>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</si>
  <si>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</si>
  <si>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</si>
  <si>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</si>
  <si>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</si>
  <si>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</si>
  <si>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</si>
  <si>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</si>
  <si>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</si>
  <si>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</si>
  <si>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</si>
  <si>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</si>
  <si>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</si>
  <si>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</si>
  <si>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</si>
  <si>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</si>
  <si>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</si>
  <si>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</si>
  <si>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</si>
  <si>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</si>
  <si>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</si>
  <si>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</si>
  <si>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</si>
  <si>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</si>
  <si>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</si>
  <si>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</si>
  <si>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</si>
  <si>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</si>
  <si>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</si>
  <si>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</si>
  <si>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</si>
  <si>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</si>
  <si>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</si>
  <si>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</si>
  <si>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</si>
  <si>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</si>
  <si>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</si>
  <si>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</si>
  <si>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</si>
  <si>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</si>
  <si>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</si>
  <si>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</si>
  <si>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</si>
  <si>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Budynek Administracyjny - Urząd Gminy Łaziska</t>
  </si>
  <si>
    <t>76</t>
  </si>
  <si>
    <t xml:space="preserve">Łaziska </t>
  </si>
  <si>
    <t>PL_LUBD_0612000707_09</t>
  </si>
  <si>
    <t>14689371</t>
  </si>
  <si>
    <t>Niedźwiada Duża</t>
  </si>
  <si>
    <t>PL_LUBD_0612000711_06</t>
  </si>
  <si>
    <t>09282866</t>
  </si>
  <si>
    <t>46A</t>
  </si>
  <si>
    <t>PL_LUBD_0612000702_09</t>
  </si>
  <si>
    <t>15011354</t>
  </si>
  <si>
    <t>46B</t>
  </si>
  <si>
    <t>PL_LUBD_0612000713_00</t>
  </si>
  <si>
    <t>93766494</t>
  </si>
  <si>
    <t>PL_LUBD_0612000704_03</t>
  </si>
  <si>
    <t>14825951</t>
  </si>
  <si>
    <t>PL_LUBD_0612000718_00</t>
  </si>
  <si>
    <t>15013320</t>
  </si>
  <si>
    <t>PL_LUBD_0612000701_07</t>
  </si>
  <si>
    <t>09282982</t>
  </si>
  <si>
    <t>PL_LUBD_0612000706_07</t>
  </si>
  <si>
    <t>71504623</t>
  </si>
  <si>
    <t>52</t>
  </si>
  <si>
    <t>PL_LUBD_0612000699_06</t>
  </si>
  <si>
    <t>93580764</t>
  </si>
  <si>
    <t>PL_LUBD_0612000714_02</t>
  </si>
  <si>
    <t>15011854</t>
  </si>
  <si>
    <t>PL_LUBD_0612000710_04</t>
  </si>
  <si>
    <t>14135899</t>
  </si>
  <si>
    <t xml:space="preserve">Zakrzów </t>
  </si>
  <si>
    <t>PL_LUBD_0612000715_04</t>
  </si>
  <si>
    <t>09284275</t>
  </si>
  <si>
    <t>PL_LUBD_0612000708_01</t>
  </si>
  <si>
    <t>02617210</t>
  </si>
  <si>
    <t>PL_LUBD_0612000698_04</t>
  </si>
  <si>
    <t>25049385</t>
  </si>
  <si>
    <t>PL_LUBD_0612000717_08</t>
  </si>
  <si>
    <t>30013096</t>
  </si>
  <si>
    <t>Świetlica, Klub, Biblioteka</t>
  </si>
  <si>
    <t>PL_LUBD_0612000700_05</t>
  </si>
  <si>
    <t>93772137</t>
  </si>
  <si>
    <t>Urząd Gminy Łaziska</t>
  </si>
  <si>
    <t>PL_LUBD_0612000712_08</t>
  </si>
  <si>
    <t>15012752</t>
  </si>
  <si>
    <t>56</t>
  </si>
  <si>
    <t xml:space="preserve">Kępa Gostecka </t>
  </si>
  <si>
    <t>PL_LUBD_0612000705_05</t>
  </si>
  <si>
    <t>15423019</t>
  </si>
  <si>
    <t>Magazyn</t>
  </si>
  <si>
    <t>62A</t>
  </si>
  <si>
    <t>PL_LUBD_0612000719_02</t>
  </si>
  <si>
    <t>15295353</t>
  </si>
  <si>
    <t>DK i Biblioteka</t>
  </si>
  <si>
    <t>61</t>
  </si>
  <si>
    <t>PL_LUBD_0612000716_06</t>
  </si>
  <si>
    <t>14885760</t>
  </si>
  <si>
    <t>dz. 245</t>
  </si>
  <si>
    <t xml:space="preserve">Kopania Kaliszańska </t>
  </si>
  <si>
    <t>PL_LUBD_0612000703_01</t>
  </si>
  <si>
    <t>09283037</t>
  </si>
  <si>
    <t>PL_LUBD_0609000625_00</t>
  </si>
  <si>
    <t>04137457</t>
  </si>
  <si>
    <t>C22a</t>
  </si>
  <si>
    <t>PL_LUBD_0612000508_05</t>
  </si>
  <si>
    <t>04144658</t>
  </si>
  <si>
    <t>PL_LUBD_0612000723_09</t>
  </si>
  <si>
    <t>72324739</t>
  </si>
  <si>
    <t>749</t>
  </si>
  <si>
    <t>PL_LUBD_0612001451_05</t>
  </si>
  <si>
    <t>90364815</t>
  </si>
  <si>
    <t>137</t>
  </si>
  <si>
    <t>PL_LUBD_0612000722_07</t>
  </si>
  <si>
    <t>90063527</t>
  </si>
  <si>
    <t>PL_LUBD_0612000721_05</t>
  </si>
  <si>
    <t>15154044</t>
  </si>
  <si>
    <t>116</t>
  </si>
  <si>
    <t xml:space="preserve">Piotrawin </t>
  </si>
  <si>
    <t>PL_LUBD_0612000696_00</t>
  </si>
  <si>
    <t>15012565</t>
  </si>
  <si>
    <t>Szkoła Podstawowa im. Jana Kochanowskiego</t>
  </si>
  <si>
    <t>79</t>
  </si>
  <si>
    <t>PL_LUBD_0612000709_03</t>
  </si>
  <si>
    <t>02616710</t>
  </si>
  <si>
    <t>Szkoła Podstawowa w Braciejowicach</t>
  </si>
  <si>
    <t>Szkoła Podstawowa w Kępie Piotrawińskiej</t>
  </si>
  <si>
    <t>Szkoła Podstawowa w Kamieniu</t>
  </si>
  <si>
    <t>Szkoła Podstawowa im. Jana Kochanowskiego w Łaziskach</t>
  </si>
  <si>
    <t>Gmina Wilków</t>
  </si>
  <si>
    <t>Gmina Wilków, Wilków 62A, 24-313 Wilków</t>
  </si>
  <si>
    <t>Zespół Szkół Publicznych w Zagłobie, Zagłoba 21, 24-313 Wilków</t>
  </si>
  <si>
    <t>Szkoła Podstawowa w Wilkowie, Wilków 66, 24-313 Wilków</t>
  </si>
  <si>
    <t>Przedsiębiorstwo Produkcyjno Handlowe "AGRO" Sp. z o.o., Wilków 62B, 24-313 Wilków</t>
  </si>
  <si>
    <t>Brzozowa I</t>
  </si>
  <si>
    <t>PL_LUBD_0612000455_06</t>
  </si>
  <si>
    <t>80291814</t>
  </si>
  <si>
    <t>Brzozowa II</t>
  </si>
  <si>
    <t>PL_LUBD_0612000432_02</t>
  </si>
  <si>
    <t>30844057</t>
  </si>
  <si>
    <t>Brzozowa III</t>
  </si>
  <si>
    <t xml:space="preserve">PL_LUBD_0612000461_07 </t>
  </si>
  <si>
    <t>80291916</t>
  </si>
  <si>
    <t xml:space="preserve">Oświetlenie uliczne </t>
  </si>
  <si>
    <t>Dobre I</t>
  </si>
  <si>
    <t>PL_LUBD_0612000453_02</t>
  </si>
  <si>
    <t>335821</t>
  </si>
  <si>
    <t>Dobre II</t>
  </si>
  <si>
    <t>PL_LUBD_0612000452_00</t>
  </si>
  <si>
    <t>80306867</t>
  </si>
  <si>
    <t>Dobre IV</t>
  </si>
  <si>
    <t>PL_LUBD_0612000459_04</t>
  </si>
  <si>
    <t>1317290</t>
  </si>
  <si>
    <t>Dobre V</t>
  </si>
  <si>
    <t xml:space="preserve">PL_LUBD_0612000451_08 </t>
  </si>
  <si>
    <t>80307009</t>
  </si>
  <si>
    <t>Kąty</t>
  </si>
  <si>
    <t xml:space="preserve">PL_LUBD_0612000416_02 </t>
  </si>
  <si>
    <t>80291783</t>
  </si>
  <si>
    <t>Kępa Chotecka</t>
  </si>
  <si>
    <t>PL_LUBD_0612000462_09</t>
  </si>
  <si>
    <t>80306840</t>
  </si>
  <si>
    <t>Kępa Chotecka II</t>
  </si>
  <si>
    <t>PL_LUBD_0612000457_00</t>
  </si>
  <si>
    <t>80292049</t>
  </si>
  <si>
    <t>Kępa Chotecka IV</t>
  </si>
  <si>
    <t xml:space="preserve">PL_LUBD_0612000450_06 </t>
  </si>
  <si>
    <t>80308555</t>
  </si>
  <si>
    <t>Kłodnica I</t>
  </si>
  <si>
    <t>PL_LUBD_0612000469_03</t>
  </si>
  <si>
    <t>80307689</t>
  </si>
  <si>
    <t>Kłodnica II</t>
  </si>
  <si>
    <t>PL_LUBD_0612000470_04</t>
  </si>
  <si>
    <t>80292004</t>
  </si>
  <si>
    <t>Lubomirka I</t>
  </si>
  <si>
    <t>PL_LUBD_0612000468_01</t>
  </si>
  <si>
    <t>80308553</t>
  </si>
  <si>
    <t>Lubomirka</t>
  </si>
  <si>
    <t xml:space="preserve">PL_LUBD_0612000467_09 </t>
  </si>
  <si>
    <t>80308538</t>
  </si>
  <si>
    <t>Machów</t>
  </si>
  <si>
    <t>PL_LUBD_0612000466_07</t>
  </si>
  <si>
    <t>1315965</t>
  </si>
  <si>
    <t>Majdany</t>
  </si>
  <si>
    <t>PL_LUBD_0612000474_02</t>
  </si>
  <si>
    <t>80307019</t>
  </si>
  <si>
    <t>Podgórz</t>
  </si>
  <si>
    <t>PL_LUBD_0612000456_08</t>
  </si>
  <si>
    <t>80308526</t>
  </si>
  <si>
    <t>Rogów I</t>
  </si>
  <si>
    <t xml:space="preserve">PL_LUBD_0612000465_05 </t>
  </si>
  <si>
    <t>1315970</t>
  </si>
  <si>
    <t>Rogów II</t>
  </si>
  <si>
    <t>PL_LUBD_0612000435_08</t>
  </si>
  <si>
    <t>80308527</t>
  </si>
  <si>
    <t>Rogów III</t>
  </si>
  <si>
    <t>PL_LUBD_0612000483_09</t>
  </si>
  <si>
    <t>80306946</t>
  </si>
  <si>
    <t>Rybaki I</t>
  </si>
  <si>
    <t>PL_LUBD_0612000460_05</t>
  </si>
  <si>
    <t>80292061</t>
  </si>
  <si>
    <t>Rybaki II</t>
  </si>
  <si>
    <t>PL_LUBD_0612000454_04</t>
  </si>
  <si>
    <t>80307585</t>
  </si>
  <si>
    <t>Rybaki III</t>
  </si>
  <si>
    <t>PL_LUBD_0612000417_04</t>
  </si>
  <si>
    <t>336805</t>
  </si>
  <si>
    <t>Szczekarków I</t>
  </si>
  <si>
    <t>PL_LUBD_0612000436_00</t>
  </si>
  <si>
    <t>80308400</t>
  </si>
  <si>
    <t>Szczekarków II</t>
  </si>
  <si>
    <t xml:space="preserve">PL_LUBD_0612000463_01 </t>
  </si>
  <si>
    <t>80292032</t>
  </si>
  <si>
    <t>Szczekarków Kolonia</t>
  </si>
  <si>
    <t>PL_LUBD_0612000429_07</t>
  </si>
  <si>
    <t>1315958</t>
  </si>
  <si>
    <t>Szkuciska</t>
  </si>
  <si>
    <t>PL_LUBD_0612000434_06</t>
  </si>
  <si>
    <t>80306878</t>
  </si>
  <si>
    <t>Wilków I</t>
  </si>
  <si>
    <t>PL_LUBD_0612000426_01</t>
  </si>
  <si>
    <t>30013522</t>
  </si>
  <si>
    <t>Wilków IV</t>
  </si>
  <si>
    <t>PL_LUBD_0612000449_05</t>
  </si>
  <si>
    <t>92224959</t>
  </si>
  <si>
    <t>Wilków V</t>
  </si>
  <si>
    <t>PL_LUBD_0612000490_02</t>
  </si>
  <si>
    <t>80306790</t>
  </si>
  <si>
    <t>Wilków VI</t>
  </si>
  <si>
    <t>PL_LUBD_0612000464_03</t>
  </si>
  <si>
    <t>1317293</t>
  </si>
  <si>
    <t>Wilków Kolonia</t>
  </si>
  <si>
    <t>PL_LUBD_0612000472_08</t>
  </si>
  <si>
    <t>80306956</t>
  </si>
  <si>
    <t>Wólka Polanowska I</t>
  </si>
  <si>
    <t>PL_LUBD_0612000431_00</t>
  </si>
  <si>
    <t>80308493</t>
  </si>
  <si>
    <t>Wólka Polanowska II</t>
  </si>
  <si>
    <t>PL_LUBD_0612000430_08</t>
  </si>
  <si>
    <t>80308671</t>
  </si>
  <si>
    <t>Zagłoba I</t>
  </si>
  <si>
    <t>PL_LUBD_0612000415_00</t>
  </si>
  <si>
    <t>1318057</t>
  </si>
  <si>
    <t>Zarudki</t>
  </si>
  <si>
    <t>PL_LUBD_0612000458_02</t>
  </si>
  <si>
    <t>80306825</t>
  </si>
  <si>
    <t>Zastów Karczmiski I</t>
  </si>
  <si>
    <t>PL_LUBD_0612000499_00</t>
  </si>
  <si>
    <t>80292081</t>
  </si>
  <si>
    <t>Zastów Karczmiski III</t>
  </si>
  <si>
    <t xml:space="preserve">PL_LUBD_0612000471_06  </t>
  </si>
  <si>
    <t>80292128</t>
  </si>
  <si>
    <t>Zastów Polanowski</t>
  </si>
  <si>
    <t>PL_LUBD_0612000433_04</t>
  </si>
  <si>
    <t>80291999</t>
  </si>
  <si>
    <t>Żmijowiska</t>
  </si>
  <si>
    <t>PL_LUBD_0612000473_00</t>
  </si>
  <si>
    <t>1318058</t>
  </si>
  <si>
    <t>Zagłoba II</t>
  </si>
  <si>
    <t>PL_LUBD_0612001514_03</t>
  </si>
  <si>
    <t>Zagłoba IV</t>
  </si>
  <si>
    <t>PL_LUBD_0612001515_05</t>
  </si>
  <si>
    <t xml:space="preserve">Polanówka </t>
  </si>
  <si>
    <t>PL_LUBD_0612006946_01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</si>
  <si>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</si>
  <si>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</si>
  <si>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</si>
  <si>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</si>
  <si>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</si>
  <si>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</si>
  <si>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</si>
  <si>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</si>
  <si>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</si>
  <si>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</si>
  <si>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</si>
  <si>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</si>
  <si>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</si>
  <si>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</si>
  <si>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</si>
  <si>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</si>
  <si>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</si>
  <si>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</si>
  <si>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</si>
  <si>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</si>
  <si>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</si>
  <si>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</si>
  <si>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</si>
  <si>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</si>
  <si>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</si>
  <si>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</si>
  <si>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</si>
  <si>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</si>
  <si>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</si>
  <si>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</si>
  <si>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</si>
  <si>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</si>
  <si>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</si>
  <si>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</si>
  <si>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</si>
  <si>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</si>
  <si>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</si>
  <si>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</si>
  <si>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</si>
  <si>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</si>
  <si>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</si>
  <si>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</si>
  <si>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</si>
  <si>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</si>
  <si>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62B</t>
  </si>
  <si>
    <t>PL_LUBD_0612000788_03</t>
  </si>
  <si>
    <t>82724</t>
  </si>
  <si>
    <t>Dobre</t>
  </si>
  <si>
    <t>PL_LUBD_0612000428_05</t>
  </si>
  <si>
    <t>336797</t>
  </si>
  <si>
    <t>36</t>
  </si>
  <si>
    <t>Kosiorów</t>
  </si>
  <si>
    <t>PL_LUBD_0612000412_04</t>
  </si>
  <si>
    <t>264446</t>
  </si>
  <si>
    <t>11</t>
  </si>
  <si>
    <t>PL_LUBD_0612000419_08</t>
  </si>
  <si>
    <t>264451</t>
  </si>
  <si>
    <t>Remiza Strażacka</t>
  </si>
  <si>
    <t>86</t>
  </si>
  <si>
    <t>Wólka Polanowska</t>
  </si>
  <si>
    <t>PL_LUBD_0612000425_09</t>
  </si>
  <si>
    <t>336801</t>
  </si>
  <si>
    <t>38A</t>
  </si>
  <si>
    <t>PL_LUBD_0612000413_06</t>
  </si>
  <si>
    <t>264449</t>
  </si>
  <si>
    <t>PL_LUBD_0612000438_04</t>
  </si>
  <si>
    <t>335804</t>
  </si>
  <si>
    <t>PL_LUBD_0612000439_06</t>
  </si>
  <si>
    <t>80292077</t>
  </si>
  <si>
    <t>Świetlica wiejska</t>
  </si>
  <si>
    <t>PL_LUBD_0612000414_08</t>
  </si>
  <si>
    <t>335805</t>
  </si>
  <si>
    <t>Gminna świetlica</t>
  </si>
  <si>
    <t>60</t>
  </si>
  <si>
    <t>PL_LUBD_0612000422_03</t>
  </si>
  <si>
    <t>336800</t>
  </si>
  <si>
    <t>Obiekt Sportowy</t>
  </si>
  <si>
    <t>PL_LUBD_0612000424_07</t>
  </si>
  <si>
    <t>15009169</t>
  </si>
  <si>
    <t>92A</t>
  </si>
  <si>
    <t>Rogów</t>
  </si>
  <si>
    <t>PL_LUBD_0612000420_09</t>
  </si>
  <si>
    <t>336804</t>
  </si>
  <si>
    <t>7A</t>
  </si>
  <si>
    <t>PL_LUBD_0612000423_05</t>
  </si>
  <si>
    <t>335806</t>
  </si>
  <si>
    <t>Stadion</t>
  </si>
  <si>
    <t>25D</t>
  </si>
  <si>
    <t>Szczekarków</t>
  </si>
  <si>
    <t>PL_LUBD_0612001051_03</t>
  </si>
  <si>
    <t>143132</t>
  </si>
  <si>
    <t>58A</t>
  </si>
  <si>
    <t>Kłodnica</t>
  </si>
  <si>
    <t>PL_LUBD_0612001468_08</t>
  </si>
  <si>
    <t>227857</t>
  </si>
  <si>
    <t>Zespół Szkół Publicznych</t>
  </si>
  <si>
    <t>21</t>
  </si>
  <si>
    <t>Zagłoba</t>
  </si>
  <si>
    <t>PL_LUBD_0612000448_03</t>
  </si>
  <si>
    <t>264443</t>
  </si>
  <si>
    <t>Szkoła podstawowa</t>
  </si>
  <si>
    <t>66A</t>
  </si>
  <si>
    <t>PL_LUBD_0612001467_06</t>
  </si>
  <si>
    <t>31568324</t>
  </si>
  <si>
    <t>PL_LUBD_0612000478_00</t>
  </si>
  <si>
    <t>96217087</t>
  </si>
  <si>
    <t>66</t>
  </si>
  <si>
    <t>PL_LUBD_0612000440_07</t>
  </si>
  <si>
    <t>263286</t>
  </si>
  <si>
    <t>PL_LUBD_0612000441_09</t>
  </si>
  <si>
    <t>336806</t>
  </si>
  <si>
    <t>PPH "AGRO" Sp. z o.o.</t>
  </si>
  <si>
    <t>Urządków</t>
  </si>
  <si>
    <t>PL_LUBD_0612000446_09</t>
  </si>
  <si>
    <t>269569</t>
  </si>
  <si>
    <t>PL_LUBD_0612000443_03</t>
  </si>
  <si>
    <t>93165233</t>
  </si>
  <si>
    <t>Pzepompownia wody</t>
  </si>
  <si>
    <t>PL_LUBD_0612000444_05</t>
  </si>
  <si>
    <t>335819</t>
  </si>
  <si>
    <t>PL_LUBD_0612000476_06</t>
  </si>
  <si>
    <t>94617338</t>
  </si>
  <si>
    <t>PL_LUBD_0612000477_08</t>
  </si>
  <si>
    <t>50434261</t>
  </si>
  <si>
    <t>Zespół Szkół Publicznych w Zagłobie</t>
  </si>
  <si>
    <t>Szkoła Podstawowa w Wilkowie</t>
  </si>
  <si>
    <t>Przedsiębiorstwo Produkcyjno Handlowe "AGRO" Sp. z o.o.</t>
  </si>
  <si>
    <t>Gmina Opole Lubelskie, ul. Lubelska 4, 24-300 Opole Lubelskie</t>
  </si>
  <si>
    <t>Szkoła Podstawowa im. Św. Maksymiliana Marii Kolbe, Puszno Godowskie 99, 24-300 Opole Lubelskie</t>
  </si>
  <si>
    <t>Szkoła Podstawowa im. BŁ. Jana Pawła II w Kluczkowicach, Kluczkowice 128, 24-300 Opole Lubelskie</t>
  </si>
  <si>
    <t>Szkoła Podstawowa nr. 1 im. Kornela Makuszyńskiego w Opolu Lubelskim, ul. Szkolna 5, 24-300 Opole Lubelskie</t>
  </si>
  <si>
    <t>Szkoła Podstawowa nr 2 im. Oskara Kolberga w Opolu Lubelskim, ul. Fabryczna 28, 24-300 Opole Lubelskie</t>
  </si>
  <si>
    <t>Przedszkole Miejskie w Opolu Lubelskim, ul. Przemysłowa 3, 24-300 Opole Lubelskie</t>
  </si>
  <si>
    <t>Opolskie Centrum Kultury, ul. Lubelska 30, 24-300 Opole Lubelskie</t>
  </si>
  <si>
    <t>Żłobek Miejski w Opolu Lubelskim, ul. Szkolna 5, 24-300 Opole Lubelskie</t>
  </si>
  <si>
    <t>Gmina Opole Lubelskie</t>
  </si>
  <si>
    <t>Oświetlenie Uliczne ST JANISZKOWICE 4</t>
  </si>
  <si>
    <t>PL_LUBD_0612000246_03</t>
  </si>
  <si>
    <t>01318069</t>
  </si>
  <si>
    <t>Elektra S.A.</t>
  </si>
  <si>
    <t>Oświetlenie uliczne ST-38</t>
  </si>
  <si>
    <t>Zbożowa</t>
  </si>
  <si>
    <t>PL_LUBD_0612000514_06</t>
  </si>
  <si>
    <t>92215062</t>
  </si>
  <si>
    <t>Oświetlenie Uliczne ST-NIEZDÓW 2</t>
  </si>
  <si>
    <t>Kaliszańska</t>
  </si>
  <si>
    <t>PL_LUBD_0612000263_05</t>
  </si>
  <si>
    <t>13990899</t>
  </si>
  <si>
    <t>Oświetlenie Uliczne Stacja Transformatorowa nr. 6</t>
  </si>
  <si>
    <t>Kolejowa</t>
  </si>
  <si>
    <t>PL_LUBD_0612000264_07</t>
  </si>
  <si>
    <t>01317291</t>
  </si>
  <si>
    <t>Urząd Miasta i Gminy Opole Lubelskie Oświet. ST.35</t>
  </si>
  <si>
    <t>PKWN</t>
  </si>
  <si>
    <t>PL_LUBD_0612000255_00</t>
  </si>
  <si>
    <t>91040511</t>
  </si>
  <si>
    <t>ST-18</t>
  </si>
  <si>
    <t>Lubelska</t>
  </si>
  <si>
    <t>PL_LUBD_0612000256_02</t>
  </si>
  <si>
    <t>14717111</t>
  </si>
  <si>
    <t>Urząd Miasta i Gminy Opole Lubelskie Ośw. Ul.</t>
  </si>
  <si>
    <t>PL_LUBD_0612000219_02</t>
  </si>
  <si>
    <t>13991297</t>
  </si>
  <si>
    <t xml:space="preserve">Urząd Miasta i Gminy Opole Lubelskie Ośw. Ul. </t>
  </si>
  <si>
    <t>PL_LUBD_0612000257_04</t>
  </si>
  <si>
    <t>14696240</t>
  </si>
  <si>
    <t>Urząd Miasta i Gminy Opole Lubelskie Ośw. Ul. ST-3</t>
  </si>
  <si>
    <t>Rzemieślnicza</t>
  </si>
  <si>
    <t>PL_LUBD_0612000258_06</t>
  </si>
  <si>
    <t>14696237</t>
  </si>
  <si>
    <t>Aleja 600-LECIA</t>
  </si>
  <si>
    <t>PL_LUBD_0612000259_08</t>
  </si>
  <si>
    <t>14131867</t>
  </si>
  <si>
    <t>Urząd Miasta i Gminy Opole Lubelskie Ośw. Ul.  ST.16</t>
  </si>
  <si>
    <t>PL_LUBD_0612000252_04</t>
  </si>
  <si>
    <t>00123444</t>
  </si>
  <si>
    <t>Urząd Miasta i Gminy Opole Lubelskie Ośw. Ul.  ST-15</t>
  </si>
  <si>
    <t>PL_LUBD_0612000161_03</t>
  </si>
  <si>
    <t>00123442</t>
  </si>
  <si>
    <t>ST-25 Urząd Miasta i Gminy Opole Lubelskie OSW. ST-25</t>
  </si>
  <si>
    <t>PL_LUBD_0612000159_00</t>
  </si>
  <si>
    <t>14696256</t>
  </si>
  <si>
    <t>Puławska</t>
  </si>
  <si>
    <t>PL_LUBD_0612000160_01</t>
  </si>
  <si>
    <t>14696259</t>
  </si>
  <si>
    <t>PL_LUBD_0612000270_08</t>
  </si>
  <si>
    <t>01318063</t>
  </si>
  <si>
    <t>Oświetlenie Uliczne Stracja Transformatorowa nr.1</t>
  </si>
  <si>
    <t>PL_LUBD_0612000271_00</t>
  </si>
  <si>
    <t>12920708</t>
  </si>
  <si>
    <t>Przedmieście</t>
  </si>
  <si>
    <t>PL_LUBD_0612000272_02</t>
  </si>
  <si>
    <t>91049045</t>
  </si>
  <si>
    <t>Oświetlenie Uliczne /Ciepielówka/</t>
  </si>
  <si>
    <t>PL_LUBD_0612000150_02</t>
  </si>
  <si>
    <t>83846622</t>
  </si>
  <si>
    <t>Urząd Miasta i Gminy Opole Lubelskie</t>
  </si>
  <si>
    <t>Ludowego Wojska Polskiego</t>
  </si>
  <si>
    <t>PL_LUBD_0612000268_05</t>
  </si>
  <si>
    <t>29562677</t>
  </si>
  <si>
    <t>PL_LUBD_0612000156_04</t>
  </si>
  <si>
    <t>90063961</t>
  </si>
  <si>
    <t>Oświetlenie Drogowe</t>
  </si>
  <si>
    <t>Rybacka</t>
  </si>
  <si>
    <t>PL_LUBD_0612000153_08</t>
  </si>
  <si>
    <t>14903412</t>
  </si>
  <si>
    <t>Oświetlenie Uliczne Stacja Transformatorowa nr 2</t>
  </si>
  <si>
    <t>PL_LUBD_0612000179_08</t>
  </si>
  <si>
    <t>30019116</t>
  </si>
  <si>
    <t>Oświetlenie Uliczne Stacja Transformatorowa nr 1</t>
  </si>
  <si>
    <t>PL_LUBD_0612000167_05</t>
  </si>
  <si>
    <t>30012011</t>
  </si>
  <si>
    <t>Oświetlenie Uliczne Stacja Transformatorowa nr 3</t>
  </si>
  <si>
    <t>PL_LUBD_0612000168_07</t>
  </si>
  <si>
    <t>30012041</t>
  </si>
  <si>
    <t>Oświetlenie Uliczne Stacja Trafo</t>
  </si>
  <si>
    <t>Ruda Maciejowska</t>
  </si>
  <si>
    <t>PL_LUBD_0612000169_09</t>
  </si>
  <si>
    <t>29756933</t>
  </si>
  <si>
    <t>Oświetlenie Drogowe kol. Elżbieta ST-2</t>
  </si>
  <si>
    <t>PL_LUBD_0612000230_02</t>
  </si>
  <si>
    <t>30051914</t>
  </si>
  <si>
    <t>Górna Owczarnia</t>
  </si>
  <si>
    <t>PL_LUBD_0612000170_00</t>
  </si>
  <si>
    <t>30052314</t>
  </si>
  <si>
    <t>Oświetlenie Uliczne ST 1</t>
  </si>
  <si>
    <t>PL_LUBD_0612000172_04</t>
  </si>
  <si>
    <t>30052794</t>
  </si>
  <si>
    <t>Oświetlenie Uliczne ST 2</t>
  </si>
  <si>
    <t>PL_LUBD_0612000173_06</t>
  </si>
  <si>
    <t>30049459</t>
  </si>
  <si>
    <t>PL_LUBD_0612000171_02</t>
  </si>
  <si>
    <t>30052589</t>
  </si>
  <si>
    <t>31</t>
  </si>
  <si>
    <t>Stary Franciszków</t>
  </si>
  <si>
    <t>PL_LUBD_0612000164_09</t>
  </si>
  <si>
    <t>30052744</t>
  </si>
  <si>
    <t>PL_LUBD_0612000165_01</t>
  </si>
  <si>
    <t>29895667</t>
  </si>
  <si>
    <t>Oświetlenie Uliczne ST 3</t>
  </si>
  <si>
    <t>PL_LUBD_0612000342_03</t>
  </si>
  <si>
    <t>01314083</t>
  </si>
  <si>
    <t>Oświetlenie Uliczne ST 4</t>
  </si>
  <si>
    <t>Nowy Franciszków</t>
  </si>
  <si>
    <t>PL_LUBD_0612000185_09</t>
  </si>
  <si>
    <t>83616974</t>
  </si>
  <si>
    <t>Niezdów</t>
  </si>
  <si>
    <t>PL_LUBD_0612000166_03</t>
  </si>
  <si>
    <t>30052392</t>
  </si>
  <si>
    <t>PL_LUBD_0612000209_03</t>
  </si>
  <si>
    <t>14440859</t>
  </si>
  <si>
    <t>PL_LUBD_0612000262_03</t>
  </si>
  <si>
    <t>30052441</t>
  </si>
  <si>
    <t>Skoków</t>
  </si>
  <si>
    <t>PL_LUBD_0612000176_02</t>
  </si>
  <si>
    <t>80309492</t>
  </si>
  <si>
    <t>PL_LUBD_0612000180_09</t>
  </si>
  <si>
    <t>30052157</t>
  </si>
  <si>
    <t>PL_LUBD_0612000253_06</t>
  </si>
  <si>
    <t>30888801</t>
  </si>
  <si>
    <t>PL_LUBD_0612000200_05</t>
  </si>
  <si>
    <t>30052790</t>
  </si>
  <si>
    <t>Oświetlenie uliczne ST-4 SZAFKA NA SŁ.</t>
  </si>
  <si>
    <t>PL_LUBD_0612000513_04</t>
  </si>
  <si>
    <t>30052509</t>
  </si>
  <si>
    <t>Oświetlenie Uliczne ST 7</t>
  </si>
  <si>
    <t>Kluczkowice</t>
  </si>
  <si>
    <t>PL_LUBD_0612000181_01</t>
  </si>
  <si>
    <t>14440997</t>
  </si>
  <si>
    <t>PL_LUBD_0612000182_03</t>
  </si>
  <si>
    <t>30052776</t>
  </si>
  <si>
    <t>PL_LUBD_0612000183_05</t>
  </si>
  <si>
    <t>30843983</t>
  </si>
  <si>
    <t>PL_LUBD_0612000184_07</t>
  </si>
  <si>
    <t>29895518</t>
  </si>
  <si>
    <t>PL_LUBD_0612000250_00</t>
  </si>
  <si>
    <t>14440682</t>
  </si>
  <si>
    <t>PL_LUBD_0612000174_08</t>
  </si>
  <si>
    <t>30052592</t>
  </si>
  <si>
    <t>PL_LUBD_0612000175_00</t>
  </si>
  <si>
    <t>90366120</t>
  </si>
  <si>
    <t>PL_LUBD_0612000177_04</t>
  </si>
  <si>
    <t>14386733</t>
  </si>
  <si>
    <t>PL_LUBD_0612000197_02</t>
  </si>
  <si>
    <t>30052370</t>
  </si>
  <si>
    <t>PL_LUBD_0612000198_04</t>
  </si>
  <si>
    <t>29946610</t>
  </si>
  <si>
    <t>PL_LUBD_0612000196_00</t>
  </si>
  <si>
    <t>29946559</t>
  </si>
  <si>
    <t>Oświetlenie Uliczne ST 8</t>
  </si>
  <si>
    <t>PL_LUBD_0612000195_08</t>
  </si>
  <si>
    <t>30052002</t>
  </si>
  <si>
    <t>Oświetlenie Uliczne ST 6</t>
  </si>
  <si>
    <t>PL_LUBD_0612000192_02</t>
  </si>
  <si>
    <t>80306907</t>
  </si>
  <si>
    <t>Oświetlenie Uliczne ST-7</t>
  </si>
  <si>
    <t>PL_LUBD_0612000193_04</t>
  </si>
  <si>
    <t>29895453</t>
  </si>
  <si>
    <t>Oświetlenie Uliczne Stacja Transformatorowa Nr 2</t>
  </si>
  <si>
    <t>PL_LUBD_0612000206_07</t>
  </si>
  <si>
    <t>80306925</t>
  </si>
  <si>
    <t>Góry Kluczkowickie</t>
  </si>
  <si>
    <t>24-333</t>
  </si>
  <si>
    <t>PL_LUBD_0612000203_01</t>
  </si>
  <si>
    <t>28434735</t>
  </si>
  <si>
    <t>Oświetlenie Uliczne Stacja Transformatorowa Nr 1</t>
  </si>
  <si>
    <t>PL_LUBD_0612000199_06</t>
  </si>
  <si>
    <t>29895525</t>
  </si>
  <si>
    <t>Oświetlenie Uliczne ST4</t>
  </si>
  <si>
    <t>PL_LUBD_0612000151_04</t>
  </si>
  <si>
    <t>29895663</t>
  </si>
  <si>
    <t>Oświetlenie Uliczne Stacja trafo Grabówka nr 1</t>
  </si>
  <si>
    <t>Zajączków</t>
  </si>
  <si>
    <t>PL_LUBD_0612000208_01</t>
  </si>
  <si>
    <t>29895707</t>
  </si>
  <si>
    <t>PL_LUBD_0612000207_09</t>
  </si>
  <si>
    <t>30052408</t>
  </si>
  <si>
    <t>PL_LUBD_0612000221_05</t>
  </si>
  <si>
    <t>14317615</t>
  </si>
  <si>
    <t>PL_LUBD_0612000217_08</t>
  </si>
  <si>
    <t>14440872</t>
  </si>
  <si>
    <t>Zosin</t>
  </si>
  <si>
    <t>PL_LUBD_0612000218_00</t>
  </si>
  <si>
    <t>30052565</t>
  </si>
  <si>
    <t>PL_LUBD_0612000220_03</t>
  </si>
  <si>
    <t>30051946</t>
  </si>
  <si>
    <t>PL_LUBD_0612000223_09</t>
  </si>
  <si>
    <t>30052500</t>
  </si>
  <si>
    <t>PL_LUBD_0612000224_01</t>
  </si>
  <si>
    <t>30052379</t>
  </si>
  <si>
    <t>PL_LUBD_0612000225_03</t>
  </si>
  <si>
    <t>14440873</t>
  </si>
  <si>
    <t>PL_LUBD_0612000226_05</t>
  </si>
  <si>
    <t>92431000</t>
  </si>
  <si>
    <t>PL_LUBD_0612000227_07</t>
  </si>
  <si>
    <t>30051947</t>
  </si>
  <si>
    <t>Ożarów I</t>
  </si>
  <si>
    <t>PL_LUBD_0612000235_02</t>
  </si>
  <si>
    <t>29895568</t>
  </si>
  <si>
    <t>Ożarów II</t>
  </si>
  <si>
    <t>PL_LUBD_0612000229_01</t>
  </si>
  <si>
    <t>29895569</t>
  </si>
  <si>
    <t>PL_LUBD_0612000231_04</t>
  </si>
  <si>
    <t>80308623</t>
  </si>
  <si>
    <t>Oświetlenie Uliczne ST 5</t>
  </si>
  <si>
    <t>PL_LUBD_0612000232_06</t>
  </si>
  <si>
    <t>29895557</t>
  </si>
  <si>
    <t>Jankowa</t>
  </si>
  <si>
    <t>PL_LUBD_0612000233_08</t>
  </si>
  <si>
    <t>30051911</t>
  </si>
  <si>
    <t>PL_LUBD_0612000234_00</t>
  </si>
  <si>
    <t>30052783</t>
  </si>
  <si>
    <t>PL_LUBD_0612000237_06</t>
  </si>
  <si>
    <t>30052377</t>
  </si>
  <si>
    <t>PL_LUBD_0612000238_08</t>
  </si>
  <si>
    <t>30052375</t>
  </si>
  <si>
    <t>Zagrody</t>
  </si>
  <si>
    <t>PL_LUBD_0612000241_03</t>
  </si>
  <si>
    <t>30188237</t>
  </si>
  <si>
    <t>PL_LUBD_0612000239_00</t>
  </si>
  <si>
    <t>89175388</t>
  </si>
  <si>
    <t>PL_LUBD_0612000248_07</t>
  </si>
  <si>
    <t>30406602</t>
  </si>
  <si>
    <t>PL_LUBD_0612000240_01</t>
  </si>
  <si>
    <t>80290740</t>
  </si>
  <si>
    <t>Janiszkowice</t>
  </si>
  <si>
    <t>PL_LUBD_0612000247_05</t>
  </si>
  <si>
    <t>01318059</t>
  </si>
  <si>
    <t>PL_LUBD_0612000245_01</t>
  </si>
  <si>
    <t>01318062</t>
  </si>
  <si>
    <t>PL_LUBD_0612000204_03</t>
  </si>
  <si>
    <t>01318073</t>
  </si>
  <si>
    <t>Truszków</t>
  </si>
  <si>
    <t>PL_LUBD_0612000242_05</t>
  </si>
  <si>
    <t>01160732</t>
  </si>
  <si>
    <t>PL_LUBD_0612000244_09</t>
  </si>
  <si>
    <t>29895463</t>
  </si>
  <si>
    <t>Emilcin</t>
  </si>
  <si>
    <t>PL_LUBD_0612000216_06</t>
  </si>
  <si>
    <t>01431587</t>
  </si>
  <si>
    <t>PL_LUBD_0612000249_09</t>
  </si>
  <si>
    <t>29895472</t>
  </si>
  <si>
    <t>Oświetlenie Uliczne  ST-2</t>
  </si>
  <si>
    <t>Opole lubelskie</t>
  </si>
  <si>
    <t>PL_LUBD_0612000510_08</t>
  </si>
  <si>
    <t>80307130</t>
  </si>
  <si>
    <t>Stare Komaszyce</t>
  </si>
  <si>
    <t>PL_LUBD_0612000228_09</t>
  </si>
  <si>
    <t>29946400</t>
  </si>
  <si>
    <t>Nowe Komaszyce</t>
  </si>
  <si>
    <t>PL_LUBD_0612000222_07</t>
  </si>
  <si>
    <t>30052381</t>
  </si>
  <si>
    <t>PL_LUBD_0612000261_01</t>
  </si>
  <si>
    <t>14387500</t>
  </si>
  <si>
    <t>Zadole</t>
  </si>
  <si>
    <t>PL_LUBD_0612000243_07</t>
  </si>
  <si>
    <t>01318061</t>
  </si>
  <si>
    <t>PL_LUBD_0612000201_07</t>
  </si>
  <si>
    <t>30013913</t>
  </si>
  <si>
    <t>Świdry</t>
  </si>
  <si>
    <t>PL_LUBD_0612000260_09</t>
  </si>
  <si>
    <t>30051875</t>
  </si>
  <si>
    <t>PL_LUBD_0612000267_03</t>
  </si>
  <si>
    <t>30052374</t>
  </si>
  <si>
    <t>Oświetlenie Uliczne STACJA TRAFO Ćwiętalka 1</t>
  </si>
  <si>
    <t>PL_LUBD_0612000213_00</t>
  </si>
  <si>
    <t>29845160</t>
  </si>
  <si>
    <t>PL_LUBD_0612000194_06</t>
  </si>
  <si>
    <t>30052551</t>
  </si>
  <si>
    <t>22</t>
  </si>
  <si>
    <t>Leonin</t>
  </si>
  <si>
    <t>PL_LUBD_0612000163_07</t>
  </si>
  <si>
    <t>89003873</t>
  </si>
  <si>
    <t>Oświetlenie Ulicznne ST 2</t>
  </si>
  <si>
    <t>Stanisławów</t>
  </si>
  <si>
    <t>PL_LUBD_0612000186_01</t>
  </si>
  <si>
    <t>30052416</t>
  </si>
  <si>
    <t>Ludwików</t>
  </si>
  <si>
    <t>PL_LUBD_0612000178_06</t>
  </si>
  <si>
    <t>30013885</t>
  </si>
  <si>
    <t>Dąbrowa Godowska</t>
  </si>
  <si>
    <t>PL_LUBD_0612000254_08</t>
  </si>
  <si>
    <t>29895647</t>
  </si>
  <si>
    <t>Oświetlenie Uliczne ST BIAŁOWODA</t>
  </si>
  <si>
    <t>Białowoda</t>
  </si>
  <si>
    <t>PL_LUBD_0612000187_03</t>
  </si>
  <si>
    <t>30406507</t>
  </si>
  <si>
    <t>Oświetlenie Uliczne Stacja Trafo Kręciszówka</t>
  </si>
  <si>
    <t>PL_LUBD_0612000202_09</t>
  </si>
  <si>
    <t>30051932</t>
  </si>
  <si>
    <t>Oświetlenie Uliczne Stacja Trafo Ruda Godowska ST-2</t>
  </si>
  <si>
    <t>PL_LUBD_0612000212_08</t>
  </si>
  <si>
    <t>89251611</t>
  </si>
  <si>
    <t>Oświetlenie Uliczne Stacja Trafo Sewerynówka</t>
  </si>
  <si>
    <t>Sewerynówka</t>
  </si>
  <si>
    <t>PL_LUBD_0612000211_06</t>
  </si>
  <si>
    <t>29895300</t>
  </si>
  <si>
    <t>Oświetlenie Uliczne Stacja Transformatorowa Dębiny</t>
  </si>
  <si>
    <t>17</t>
  </si>
  <si>
    <t>Dębiny</t>
  </si>
  <si>
    <t>PL_LUBD_0612000210_04</t>
  </si>
  <si>
    <t>30052658</t>
  </si>
  <si>
    <t>Wólka Komaszycka</t>
  </si>
  <si>
    <t>PL_LUBD_0612000215_04</t>
  </si>
  <si>
    <t>30013881</t>
  </si>
  <si>
    <t>PL_LUBD_0612000214_02</t>
  </si>
  <si>
    <t>02620670</t>
  </si>
  <si>
    <t>Oświetlenie Drogowe ST1</t>
  </si>
  <si>
    <t>Kolonia Elżbieta</t>
  </si>
  <si>
    <t>PL_LUBD_0612000236_04</t>
  </si>
  <si>
    <t>29722228</t>
  </si>
  <si>
    <t>Darowne</t>
  </si>
  <si>
    <t>PL_LUBD_0612000191_00</t>
  </si>
  <si>
    <t>30052796</t>
  </si>
  <si>
    <t>PL_LUBD_0612000190_08</t>
  </si>
  <si>
    <t>30052268</t>
  </si>
  <si>
    <t>30</t>
  </si>
  <si>
    <t>Majdan Trzebieski</t>
  </si>
  <si>
    <t>PL_LUBD_0612000189_07</t>
  </si>
  <si>
    <t>30052467</t>
  </si>
  <si>
    <t>Rozalin</t>
  </si>
  <si>
    <t>PL_LUBD_0612000188_05</t>
  </si>
  <si>
    <t>01431601</t>
  </si>
  <si>
    <t>Kazimierzów</t>
  </si>
  <si>
    <t>PL_LUBD_0612000266_01</t>
  </si>
  <si>
    <t>14387499</t>
  </si>
  <si>
    <t>Kierzki</t>
  </si>
  <si>
    <t>PL_LUBD_0612000152_06</t>
  </si>
  <si>
    <t>30052292</t>
  </si>
  <si>
    <t>Aleja 600-Lecia</t>
  </si>
  <si>
    <t>PL_LUBD_0612001487_04</t>
  </si>
  <si>
    <t>00084567</t>
  </si>
  <si>
    <t>PL_LUBD_0612001491_01</t>
  </si>
  <si>
    <t>90103008</t>
  </si>
  <si>
    <t>Oświetlenie Uliczne ST.4</t>
  </si>
  <si>
    <t>dz. 251,254</t>
  </si>
  <si>
    <t>PL_LUBD_0612001490_09</t>
  </si>
  <si>
    <t>01431590</t>
  </si>
  <si>
    <t>PL_LUBD_0612001482_04</t>
  </si>
  <si>
    <t>90064075</t>
  </si>
  <si>
    <t>PL_LUBD_0612001484_08</t>
  </si>
  <si>
    <t>90065434</t>
  </si>
  <si>
    <t>Oświetlenie Uliczne  ST-1 (BABA K/OPOLA LUB.)</t>
  </si>
  <si>
    <t>PL_LUBD_0612001488_06</t>
  </si>
  <si>
    <t>90065426</t>
  </si>
  <si>
    <t>Oświetlenie Uliczne  SO-2</t>
  </si>
  <si>
    <t xml:space="preserve">Emilcin </t>
  </si>
  <si>
    <t>PL_LUBD_0612001492_03</t>
  </si>
  <si>
    <t>90063703</t>
  </si>
  <si>
    <t>Oświetlenie Uliczne SO-3</t>
  </si>
  <si>
    <t>PL_LUBD_0612001486_02</t>
  </si>
  <si>
    <t>90064206</t>
  </si>
  <si>
    <t>Oświetlenie Uliczne SO-4</t>
  </si>
  <si>
    <t>PL_LUBD_0612001481_02</t>
  </si>
  <si>
    <t>90065436</t>
  </si>
  <si>
    <t>Oświetlenie Uliczne SO-1</t>
  </si>
  <si>
    <t>PL_LUBD_0612001483_06</t>
  </si>
  <si>
    <t>90065309</t>
  </si>
  <si>
    <t>Oświetlenie Uliczne SO-5</t>
  </si>
  <si>
    <t xml:space="preserve">Stare Komaszyce </t>
  </si>
  <si>
    <t>PL_LUBD_0612001485_00</t>
  </si>
  <si>
    <t>90062513</t>
  </si>
  <si>
    <t>Kwiatowa</t>
  </si>
  <si>
    <t>PL_LUBD_0612024621_07</t>
  </si>
  <si>
    <t>89175338</t>
  </si>
  <si>
    <t>PL_LUBD_0612024628_01</t>
  </si>
  <si>
    <t>92430559</t>
  </si>
  <si>
    <t>Zielona</t>
  </si>
  <si>
    <t>PL_LUBD_0612001517_09</t>
  </si>
  <si>
    <t>89000710</t>
  </si>
  <si>
    <t>Oświetlenie Drogowe- ST.5</t>
  </si>
  <si>
    <t>PL_LUBD_0612024650_02</t>
  </si>
  <si>
    <t>92221565</t>
  </si>
  <si>
    <t>Oświetlenie Drogowe-Stanisławów  ST.2</t>
  </si>
  <si>
    <t>dz.66</t>
  </si>
  <si>
    <t>PL_LUBD_0612024745_01</t>
  </si>
  <si>
    <t>95665773</t>
  </si>
  <si>
    <t>Oświetlenie Uliczne st-3</t>
  </si>
  <si>
    <t>PL_LUBD_0612024663_07</t>
  </si>
  <si>
    <t>Oświetlenie Drogowe st - 3</t>
  </si>
  <si>
    <t>PL_LUBD_0612024662_05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</si>
  <si>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</si>
  <si>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</si>
  <si>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</si>
  <si>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</si>
  <si>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</si>
  <si>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</si>
  <si>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</si>
  <si>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</si>
  <si>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</si>
  <si>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</si>
  <si>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</si>
  <si>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</si>
  <si>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</si>
  <si>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</si>
  <si>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</si>
  <si>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</si>
  <si>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</si>
  <si>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</si>
  <si>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</si>
  <si>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</si>
  <si>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</si>
  <si>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</si>
  <si>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</si>
  <si>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</si>
  <si>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</si>
  <si>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</si>
  <si>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</si>
  <si>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</si>
  <si>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</si>
  <si>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</si>
  <si>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</si>
  <si>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</si>
  <si>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</si>
  <si>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</si>
  <si>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</si>
  <si>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</si>
  <si>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</si>
  <si>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</si>
  <si>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</si>
  <si>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</si>
  <si>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</si>
  <si>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</si>
  <si>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</si>
  <si>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</si>
  <si>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</si>
  <si>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</si>
  <si>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</si>
  <si>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</si>
  <si>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</si>
  <si>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</si>
  <si>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</si>
  <si>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</si>
  <si>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</si>
  <si>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</si>
  <si>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</si>
  <si>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</si>
  <si>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</si>
  <si>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</si>
  <si>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</si>
  <si>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</si>
  <si>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</si>
  <si>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</si>
  <si>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</si>
  <si>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</si>
  <si>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</si>
  <si>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</si>
  <si>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</si>
  <si>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</si>
  <si>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</si>
  <si>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</si>
  <si>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</si>
  <si>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</si>
  <si>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</si>
  <si>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</si>
  <si>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</si>
  <si>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</si>
  <si>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</si>
  <si>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</si>
  <si>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</si>
  <si>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</si>
  <si>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</si>
  <si>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</si>
  <si>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</si>
  <si>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</si>
  <si>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</si>
  <si>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</si>
  <si>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</si>
  <si>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</si>
  <si>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</si>
  <si>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</si>
  <si>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</si>
  <si>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</si>
  <si>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</si>
  <si>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</si>
  <si>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</si>
  <si>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</si>
  <si>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</si>
  <si>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</si>
  <si>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</si>
  <si>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</si>
  <si>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</si>
  <si>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</si>
  <si>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</si>
  <si>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</si>
  <si>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</si>
  <si>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</si>
  <si>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</si>
  <si>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</si>
  <si>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</si>
  <si>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</si>
  <si>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</si>
  <si>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</si>
  <si>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</si>
  <si>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</si>
  <si>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</si>
  <si>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</si>
  <si>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</si>
  <si>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</si>
  <si>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</si>
  <si>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</si>
  <si>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</si>
  <si>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</si>
  <si>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</si>
  <si>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</si>
  <si>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</si>
  <si>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</si>
  <si>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</si>
  <si>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</si>
  <si>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</si>
  <si>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</si>
  <si>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</si>
  <si>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</si>
  <si>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</si>
  <si>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</si>
  <si>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</si>
  <si>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</si>
  <si>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Budynek Biurowo - Administracyjny</t>
  </si>
  <si>
    <t>PL_LUBD_0612000158_08</t>
  </si>
  <si>
    <t>Budynek Gospodarczy</t>
  </si>
  <si>
    <t>PL_LUBD_0612000269_07</t>
  </si>
  <si>
    <t>Park Miejski</t>
  </si>
  <si>
    <t>PL_LUBD_0612000157_06</t>
  </si>
  <si>
    <t>09281841</t>
  </si>
  <si>
    <t>PL_LUBD_0612000265_09</t>
  </si>
  <si>
    <t>Pompownia wód deszczowych</t>
  </si>
  <si>
    <t>dz. 349</t>
  </si>
  <si>
    <t>PL_LUBD_0612000511_00</t>
  </si>
  <si>
    <t>09282766</t>
  </si>
  <si>
    <t>PL_LUBD_0612000523_03</t>
  </si>
  <si>
    <t>42A</t>
  </si>
  <si>
    <t>PL_LUBD_0612001207_06</t>
  </si>
  <si>
    <t>15011342</t>
  </si>
  <si>
    <t>PL_LUBD_0612001206_04</t>
  </si>
  <si>
    <t>Punkt Selektywnej Zbiórki Odpadów Komunalnych</t>
  </si>
  <si>
    <t>PL_LUBD_0612001270_05</t>
  </si>
  <si>
    <t>09284294</t>
  </si>
  <si>
    <t>dz. 238</t>
  </si>
  <si>
    <t>PL_LUBD_0612001489_08</t>
  </si>
  <si>
    <t>02620706</t>
  </si>
  <si>
    <t>Pompownia wody deszczowej</t>
  </si>
  <si>
    <t>dz. 1074</t>
  </si>
  <si>
    <t>PL_LUBD_0612024623_01</t>
  </si>
  <si>
    <t>93416074</t>
  </si>
  <si>
    <t>99A</t>
  </si>
  <si>
    <t>PL_LUBD_0612024629_03</t>
  </si>
  <si>
    <t>92430548</t>
  </si>
  <si>
    <t>Świetlica OSP</t>
  </si>
  <si>
    <t>121</t>
  </si>
  <si>
    <t>PL_LUBD_0612001658_05</t>
  </si>
  <si>
    <t>93642956</t>
  </si>
  <si>
    <t>PL_LUBD_0612001656_01</t>
  </si>
  <si>
    <t>15011337</t>
  </si>
  <si>
    <t>64</t>
  </si>
  <si>
    <t>PL_LUBD_0612001655_09</t>
  </si>
  <si>
    <t>09285330</t>
  </si>
  <si>
    <t>53A</t>
  </si>
  <si>
    <t>PL_LUBD_0612001654_07</t>
  </si>
  <si>
    <t>10821150</t>
  </si>
  <si>
    <t>28</t>
  </si>
  <si>
    <t>PL_LUBD_0612001919_05</t>
  </si>
  <si>
    <t>32313695</t>
  </si>
  <si>
    <t xml:space="preserve">24-300 </t>
  </si>
  <si>
    <t>PL_LUBD_0612000276_00</t>
  </si>
  <si>
    <t>50434290</t>
  </si>
  <si>
    <t>PL_LUBD_0612000274_06</t>
  </si>
  <si>
    <t>Szkoła Podstawowa IM. ŚW. Maksymiliana Marii Kolbe w Pusznie Godowskim</t>
  </si>
  <si>
    <t>PL_LUBD_0612001493_05</t>
  </si>
  <si>
    <t>Szkoła Podstawowa w Kluczkowicach</t>
  </si>
  <si>
    <t>128</t>
  </si>
  <si>
    <t>PL_LUBD_0612000278_04</t>
  </si>
  <si>
    <t>91435371</t>
  </si>
  <si>
    <t>PL_LUBD_0612000283_03</t>
  </si>
  <si>
    <t>02617228</t>
  </si>
  <si>
    <t>Szkoła Podstawowa nr 1</t>
  </si>
  <si>
    <t>PL_LUBD_0612000273_04</t>
  </si>
  <si>
    <t>04101466</t>
  </si>
  <si>
    <t>Szkoła Podstawowa nr 2</t>
  </si>
  <si>
    <t>PL_LUBD_0612000275_08</t>
  </si>
  <si>
    <t>Przedszkole Miejskie</t>
  </si>
  <si>
    <t>PL_LUBD_0612000162_05</t>
  </si>
  <si>
    <t>PL_LUBD_0612000284_05</t>
  </si>
  <si>
    <t>Opolskie Centrum Kultury</t>
  </si>
  <si>
    <t>Stary Rynek</t>
  </si>
  <si>
    <t>46</t>
  </si>
  <si>
    <t>PL_LUBD_0612000285_07</t>
  </si>
  <si>
    <t>PL_LUBD_0612000518_04</t>
  </si>
  <si>
    <t>PL_LUBD_0612000516_00</t>
  </si>
  <si>
    <t>PL_LUBD_0612000515_08</t>
  </si>
  <si>
    <t>Budynek Socjalno- Magazynowy Kąpieliska Miejskiego</t>
  </si>
  <si>
    <t>dz.1187</t>
  </si>
  <si>
    <t>PL_LUBD_0612000154_00</t>
  </si>
  <si>
    <t>Budynek Kina "Opolanka"</t>
  </si>
  <si>
    <t>PL_LUBD_0612000371_08</t>
  </si>
  <si>
    <t>04101391</t>
  </si>
  <si>
    <t>Żłobek Miejski w Opolu Lubelskim</t>
  </si>
  <si>
    <t>5</t>
  </si>
  <si>
    <t>PL_LUBD_0612024817_06</t>
  </si>
  <si>
    <t>93419886</t>
  </si>
  <si>
    <t>Klub Seniora</t>
  </si>
  <si>
    <t>44/1B</t>
  </si>
  <si>
    <t>PL_LUBD_0612024818_08</t>
  </si>
  <si>
    <t>91283723</t>
  </si>
  <si>
    <t>26</t>
  </si>
  <si>
    <t>PL_LUBD_0612024869_05</t>
  </si>
  <si>
    <t>91040454</t>
  </si>
  <si>
    <t>Dz. 137/7</t>
  </si>
  <si>
    <t>PL_LUBD_0612024868_03</t>
  </si>
  <si>
    <t>89252659</t>
  </si>
  <si>
    <t>Szkoła Podstawowa im. Św. Maksymiliana Marii Kolbe w Pusznie Godowskim</t>
  </si>
  <si>
    <t>Szkoła Podstawowa im. BŁ. Jana Pawła II w Kluczkowicach</t>
  </si>
  <si>
    <t>Szkoła Podstawowa nr. 1 im. Kornela Makuszyńskiego w Opolu Lubelskim</t>
  </si>
  <si>
    <t>Szkoła Podstawowa nr 2 im. Oskara Kolberga w Opolu Lubelskim</t>
  </si>
  <si>
    <t>Przedszkole Miejskie w Opolu Lubelskim</t>
  </si>
  <si>
    <t>Proszę o zmianę odbiorcy z Opolskie Centrum Kultury na Gmina Opole Lubelskie</t>
  </si>
  <si>
    <t>Uwagi</t>
  </si>
  <si>
    <t>Powiat Opolski, ul. Lubelska 4, 24-300 Opole Lubelskie</t>
  </si>
  <si>
    <t>Starostwo Powiatowe w Opolu Lubelskim, ul. Lubelska 4, 24-300 Opole Lubelskie</t>
  </si>
  <si>
    <t>Zespół Szkół w Chodlu, ul. Partyzantów 39, 24-350 Chodel</t>
  </si>
  <si>
    <t>Specjalny Ośrodek Szkolno-Wychowawczy im. Ewy Szelburg Zarembiny, ul. Szkolna 11, 24-310 Karczmiska</t>
  </si>
  <si>
    <t>Zarząd Dróg Powiatowych w Opolu Lubelskim Z/S w Poniatowej, ul. Młodzieżowa 6, 24-320 Poniatowa</t>
  </si>
  <si>
    <t>Powiatowe Centrum Pomocy Rodzinie w Opolu Lubelskim z siedzibą w Poniatowej, ul. 11-go Listopada 5, 24-320 Poniatowa</t>
  </si>
  <si>
    <t>Powiatowy Inspektorat Nadzoru Budowlanego, ul. Parkowa 2, 24-300 Opole Lubelskie</t>
  </si>
  <si>
    <t>Ognisko Pracy Pozaszkolnej, ul. Młodzieżowa 6, 24-320 Poniatowa</t>
  </si>
  <si>
    <t>Liceum Ogólnokształcące im. A. Mickiewicza, ul. Lipowa 23, 24-300 Opole Lubelskie</t>
  </si>
  <si>
    <t>Powiatowy Urząd Pracy, ul. Stary Rynek 14 m. 16, 24-300 Opole Lubelskie</t>
  </si>
  <si>
    <t>Zespół Szkół Zawodowych im. Stanisława Konarskiego, ul. Kolejowa 2, 24-300 Opole Lubelskie</t>
  </si>
  <si>
    <t>Budynek Biurowo-Administracyjny</t>
  </si>
  <si>
    <t>Powiatowe Centrum Pomocy Rodzinie</t>
  </si>
  <si>
    <t>11-go Listopada</t>
  </si>
  <si>
    <t>WP-3-306 Przychodnia Zdrwia</t>
  </si>
  <si>
    <t>4a</t>
  </si>
  <si>
    <t>03507749</t>
  </si>
  <si>
    <t>Zespół Szkół w Chodlu</t>
  </si>
  <si>
    <t>15/2046451</t>
  </si>
  <si>
    <t>Tauron Sprzedaż Sp. z o.o.</t>
  </si>
  <si>
    <t>39 m. 1</t>
  </si>
  <si>
    <t>Liceum Ogólnokształcące</t>
  </si>
  <si>
    <t>PL_LUBD_0612000991_04</t>
  </si>
  <si>
    <t>02620693</t>
  </si>
  <si>
    <t>Zespół Boisk Sportowych "Orlik"</t>
  </si>
  <si>
    <t>94591402</t>
  </si>
  <si>
    <t>WO-3-496 Warsztaty Szkolne</t>
  </si>
  <si>
    <t xml:space="preserve">Karczmiska </t>
  </si>
  <si>
    <t>03507746</t>
  </si>
  <si>
    <t>Zarząd Dróg Powiatowych w Opolu Lub. Z Siedz. W Poniatowej</t>
  </si>
  <si>
    <t>96396271</t>
  </si>
  <si>
    <t>Zarząd Dróg Powiatowych w Opolu Lubelskim Z/S W Poniatowej Nadwiślańska Kolejka Wąskotorowa</t>
  </si>
  <si>
    <t>00122966</t>
  </si>
  <si>
    <t>Zarząd Dróg Powiatowych w Opolu Lubelskim Z/S W Poniatowej</t>
  </si>
  <si>
    <t>Młodzieżowa</t>
  </si>
  <si>
    <t>14714304</t>
  </si>
  <si>
    <t>13552683</t>
  </si>
  <si>
    <t>Budynek Administracyjny</t>
  </si>
  <si>
    <t>31386202</t>
  </si>
  <si>
    <t>Ognisko Pracy Pozaszkolnej</t>
  </si>
  <si>
    <t>14857310</t>
  </si>
  <si>
    <t>14857307</t>
  </si>
  <si>
    <t>14714321</t>
  </si>
  <si>
    <t>Powiatowy Urząd Pracy w Opolu Lubelskim</t>
  </si>
  <si>
    <t>14-16</t>
  </si>
  <si>
    <t>PL_LUBD_0612001406_00</t>
  </si>
  <si>
    <t>Oświetlenie Szkoły</t>
  </si>
  <si>
    <t>Lipowa</t>
  </si>
  <si>
    <t>WO-3/454 Zespół Szkół Zawodowych</t>
  </si>
  <si>
    <t>Sala Sportowa</t>
  </si>
  <si>
    <t>Budynek Szkoły</t>
  </si>
  <si>
    <t>Zespół Szkół Zawodowych</t>
  </si>
  <si>
    <t>Zespół Szkół Zawodowych Pałac</t>
  </si>
  <si>
    <t>pierwsza</t>
  </si>
  <si>
    <t>Powiat Opolski</t>
  </si>
  <si>
    <t>Starostwo Powiatowe w Opolu Lubelskim</t>
  </si>
  <si>
    <t>Specjalny Ośrodek Szkolno-Wychowawczy im. Ewy Szelburg Zarembiny</t>
  </si>
  <si>
    <t>Zarząd Dróg Powiatowych w Opolu Lubelskim Z/S w Poniatowej</t>
  </si>
  <si>
    <t>Powiatowe Centrum Pomocy Rodzinie w Opolu Lubelskim z siedzibą w Poniatowej</t>
  </si>
  <si>
    <t>Powiatowy Inspektorat Nadzoru Budowlanego</t>
  </si>
  <si>
    <t>Powiatowy Urząd Pracy</t>
  </si>
  <si>
    <t>Liceum Ogólnokształcące im. A. Mickiewicza</t>
  </si>
  <si>
    <t>Zespół Szkół Zawodowych im. Stanisława Konarskiego</t>
  </si>
  <si>
    <t>a) Oświetlenie uliczne - 433 punkty poboru energii elektrycznej</t>
  </si>
  <si>
    <t>b) Obiekty i budynki - 275 punktów poboru energii elektrycznej</t>
  </si>
  <si>
    <t xml:space="preserve"> Łączne zużycie energii  elektrycznej [MWh] w 2020 r.</t>
  </si>
  <si>
    <t xml:space="preserve"> Łączne zużycie energii  elektrycznej [MWh] w 2020 r. - I strefa</t>
  </si>
  <si>
    <t xml:space="preserve"> Łączne zużycie energii  elektrycznej [MWh] w 2020 r. - II strefa</t>
  </si>
  <si>
    <t xml:space="preserve"> Łączne zużycie energii  elektrycznej [MWh] w 2021 r.</t>
  </si>
  <si>
    <t xml:space="preserve"> Łączne zużycie energii  elektrycznej [MWh] w 2021 r. - I strefa</t>
  </si>
  <si>
    <t xml:space="preserve"> Łączne zużycie energii  elektrycznej [MWh] w 2021 r. - II strefa</t>
  </si>
  <si>
    <t xml:space="preserve"> Łączne zużycie energii  elektrycznej [MWh] w 2020 r. - III strefa</t>
  </si>
  <si>
    <t xml:space="preserve"> Łączne zużycie energii  elektrycznej [MWh] w 2021 r. - III strefa</t>
  </si>
  <si>
    <t>DLA POTRZEB PODMIOTÓW NALEŻĄCYCH DO GRUPY ZAKUPOWEJ</t>
  </si>
  <si>
    <t>1. Zakres  zamówienia obejmuje dostawę energii elektrycznej do 708 punktów poboru energii elektrycznej:</t>
  </si>
  <si>
    <t>2. Całkowite szacunkowe zużycie energii elektrycznej [MWh] w okresie od 01.01.2020 roku do 31.12.2021 roku wynosi 10 250,718 MWh w następującym podziale: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</si>
</sst>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0.000"/>
    <numFmt numFmtId="165" formatCode="#,##0.000"/>
  </numFmts>
  <fonts count="28" x14ac:knownFonts="1">
    <font>
      <sz val="11"/>
      <color theme="1"/>
      <name val="Calibri"/>
      <family val="2"/>
      <charset val="238"/>
      <scheme val="minor"/>
    </font>
    <font>
      <b/>
      <sz val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u/>
      <sz val="14"/>
      <color indexed="8"/>
      <name val="Calibri"/>
      <family val="2"/>
      <charset val="238"/>
    </font>
    <font>
      <sz val="10"/>
      <name val="Arial"/>
      <family val="2"/>
      <charset val="238"/>
    </font>
    <font>
      <sz val="8"/>
      <name val="Calibri"/>
      <family val="2"/>
      <charset val="238"/>
    </font>
    <font>
      <b/>
      <sz val="16"/>
      <color indexed="8"/>
      <name val="Calibri"/>
      <family val="2"/>
      <charset val="238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8"/>
      <color rgb="FF00000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</font>
    <font>
      <sz val="12"/>
      <name val="Calibri"/>
      <family val="2"/>
      <charset val="238"/>
      <scheme val="minor"/>
    </font>
    <font>
      <sz val="12"/>
      <name val="Calibri"/>
      <family val="2"/>
      <charset val="238"/>
    </font>
    <font>
      <sz val="8"/>
      <color rgb="FF000000"/>
      <name val="Calibri"/>
      <family val="2"/>
      <charset val="1"/>
    </font>
    <font>
      <sz val="8"/>
      <name val="Calibri"/>
      <family val="2"/>
      <charset val="1"/>
    </font>
    <font>
      <sz val="8"/>
      <name val="Calibri"/>
      <family val="2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9" fontId="10" fillId="0" borderId="0" applyFont="0" applyFill="0" applyBorder="0" applyAlignment="0" applyProtection="0"/>
  </cellStyleXfs>
  <cellXfs count="118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9" fontId="0" fillId="0" borderId="0" xfId="2" applyFont="1"/>
    <xf numFmtId="0" fontId="0" fillId="3" borderId="0" xfId="0" applyFill="1"/>
    <xf numFmtId="0" fontId="12" fillId="3" borderId="0" xfId="0" applyFont="1" applyFill="1" applyAlignment="1"/>
    <xf numFmtId="0" fontId="3" fillId="3" borderId="0" xfId="0" applyFont="1" applyFill="1" applyAlignment="1"/>
    <xf numFmtId="0" fontId="12" fillId="3" borderId="0" xfId="0" applyFont="1" applyFill="1"/>
    <xf numFmtId="0" fontId="14" fillId="4" borderId="0" xfId="0" applyFont="1" applyFill="1"/>
    <xf numFmtId="0" fontId="0" fillId="0" borderId="0" xfId="0" applyAlignment="1">
      <alignment horizontal="center" vertical="center" wrapText="1"/>
    </xf>
    <xf numFmtId="0" fontId="0" fillId="0" borderId="0" xfId="0" pivotButton="1" applyAlignment="1">
      <alignment horizontal="center" vertical="center" wrapText="1"/>
    </xf>
    <xf numFmtId="165" fontId="0" fillId="3" borderId="0" xfId="0" applyNumberFormat="1" applyFill="1"/>
    <xf numFmtId="0" fontId="13" fillId="4" borderId="0" xfId="0" applyFont="1" applyFill="1" applyAlignment="1">
      <alignment horizontal="center"/>
    </xf>
    <xf numFmtId="0" fontId="17" fillId="4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 wrapText="1"/>
    </xf>
    <xf numFmtId="164" fontId="19" fillId="6" borderId="1" xfId="0" applyNumberFormat="1" applyFont="1" applyFill="1" applyBorder="1" applyAlignment="1">
      <alignment horizontal="center" vertical="center"/>
    </xf>
    <xf numFmtId="164" fontId="20" fillId="6" borderId="1" xfId="0" applyNumberFormat="1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/>
    </xf>
    <xf numFmtId="0" fontId="20" fillId="6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49" fontId="8" fillId="4" borderId="1" xfId="0" applyNumberFormat="1" applyFont="1" applyFill="1" applyBorder="1" applyAlignment="1">
      <alignment horizontal="center" vertical="center"/>
    </xf>
    <xf numFmtId="2" fontId="8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23" fillId="4" borderId="1" xfId="0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 wrapText="1"/>
    </xf>
    <xf numFmtId="49" fontId="24" fillId="4" borderId="1" xfId="0" applyNumberFormat="1" applyFont="1" applyFill="1" applyBorder="1" applyAlignment="1">
      <alignment horizontal="center" vertical="center" wrapText="1"/>
    </xf>
    <xf numFmtId="164" fontId="20" fillId="6" borderId="1" xfId="0" applyNumberFormat="1" applyFont="1" applyFill="1" applyBorder="1" applyAlignment="1">
      <alignment horizontal="center" vertical="center" wrapText="1"/>
    </xf>
    <xf numFmtId="2" fontId="24" fillId="4" borderId="2" xfId="0" applyNumberFormat="1" applyFont="1" applyFill="1" applyBorder="1" applyAlignment="1">
      <alignment horizontal="center" vertical="center" wrapText="1"/>
    </xf>
    <xf numFmtId="164" fontId="8" fillId="4" borderId="2" xfId="0" applyNumberFormat="1" applyFont="1" applyFill="1" applyBorder="1" applyAlignment="1">
      <alignment horizontal="center" vertical="center"/>
    </xf>
    <xf numFmtId="14" fontId="8" fillId="4" borderId="1" xfId="0" applyNumberFormat="1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49" fontId="19" fillId="4" borderId="1" xfId="0" applyNumberFormat="1" applyFont="1" applyFill="1" applyBorder="1" applyAlignment="1">
      <alignment horizontal="center" vertical="center"/>
    </xf>
    <xf numFmtId="164" fontId="8" fillId="4" borderId="1" xfId="0" applyNumberFormat="1" applyFont="1" applyFill="1" applyBorder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49" fontId="8" fillId="4" borderId="5" xfId="0" applyNumberFormat="1" applyFont="1" applyFill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4" borderId="1" xfId="0" applyFont="1" applyFill="1" applyBorder="1" applyAlignment="1">
      <alignment horizontal="center" vertical="center"/>
    </xf>
    <xf numFmtId="49" fontId="25" fillId="4" borderId="1" xfId="0" applyNumberFormat="1" applyFont="1" applyFill="1" applyBorder="1" applyAlignment="1">
      <alignment horizontal="center" vertical="center" wrapText="1"/>
    </xf>
    <xf numFmtId="2" fontId="25" fillId="4" borderId="2" xfId="0" applyNumberFormat="1" applyFont="1" applyFill="1" applyBorder="1" applyAlignment="1">
      <alignment horizontal="center" vertical="center" wrapText="1"/>
    </xf>
    <xf numFmtId="49" fontId="26" fillId="4" borderId="1" xfId="0" applyNumberFormat="1" applyFont="1" applyFill="1" applyBorder="1" applyAlignment="1">
      <alignment horizontal="center" vertical="center" wrapText="1"/>
    </xf>
    <xf numFmtId="2" fontId="26" fillId="4" borderId="2" xfId="0" applyNumberFormat="1" applyFont="1" applyFill="1" applyBorder="1" applyAlignment="1">
      <alignment horizontal="center" vertical="center" wrapText="1"/>
    </xf>
    <xf numFmtId="2" fontId="19" fillId="4" borderId="2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14" fontId="18" fillId="4" borderId="1" xfId="0" applyNumberFormat="1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/>
    </xf>
    <xf numFmtId="2" fontId="26" fillId="4" borderId="1" xfId="0" applyNumberFormat="1" applyFont="1" applyFill="1" applyBorder="1" applyAlignment="1">
      <alignment horizontal="center" vertical="center" wrapText="1"/>
    </xf>
    <xf numFmtId="164" fontId="26" fillId="4" borderId="1" xfId="0" applyNumberFormat="1" applyFont="1" applyFill="1" applyBorder="1" applyAlignment="1">
      <alignment horizontal="center" vertical="center" wrapText="1"/>
    </xf>
    <xf numFmtId="164" fontId="19" fillId="6" borderId="1" xfId="0" applyNumberFormat="1" applyFont="1" applyFill="1" applyBorder="1" applyAlignment="1">
      <alignment horizontal="center" vertical="center" wrapText="1"/>
    </xf>
    <xf numFmtId="2" fontId="24" fillId="4" borderId="1" xfId="0" applyNumberFormat="1" applyFont="1" applyFill="1" applyBorder="1" applyAlignment="1">
      <alignment horizontal="center" vertical="center" wrapText="1"/>
    </xf>
    <xf numFmtId="49" fontId="26" fillId="4" borderId="1" xfId="0" applyNumberFormat="1" applyFont="1" applyFill="1" applyBorder="1" applyAlignment="1">
      <alignment horizontal="center" vertical="center"/>
    </xf>
    <xf numFmtId="2" fontId="26" fillId="4" borderId="1" xfId="0" applyNumberFormat="1" applyFont="1" applyFill="1" applyBorder="1" applyAlignment="1">
      <alignment horizontal="center" vertical="center"/>
    </xf>
    <xf numFmtId="49" fontId="24" fillId="4" borderId="1" xfId="0" applyNumberFormat="1" applyFont="1" applyFill="1" applyBorder="1" applyAlignment="1">
      <alignment horizontal="center" vertical="center"/>
    </xf>
    <xf numFmtId="2" fontId="24" fillId="4" borderId="1" xfId="0" applyNumberFormat="1" applyFont="1" applyFill="1" applyBorder="1" applyAlignment="1">
      <alignment horizontal="center" vertical="center"/>
    </xf>
    <xf numFmtId="49" fontId="25" fillId="4" borderId="1" xfId="0" applyNumberFormat="1" applyFont="1" applyFill="1" applyBorder="1" applyAlignment="1">
      <alignment horizontal="center" vertical="center"/>
    </xf>
    <xf numFmtId="2" fontId="25" fillId="4" borderId="1" xfId="0" applyNumberFormat="1" applyFont="1" applyFill="1" applyBorder="1" applyAlignment="1">
      <alignment horizontal="center" vertical="center"/>
    </xf>
    <xf numFmtId="2" fontId="19" fillId="4" borderId="1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/>
    </xf>
    <xf numFmtId="2" fontId="19" fillId="0" borderId="1" xfId="0" applyNumberFormat="1" applyFont="1" applyBorder="1" applyAlignment="1">
      <alignment horizontal="center" vertical="center"/>
    </xf>
    <xf numFmtId="14" fontId="8" fillId="4" borderId="4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Alignment="1">
      <alignment horizontal="center" vertical="center"/>
    </xf>
    <xf numFmtId="0" fontId="0" fillId="0" borderId="1" xfId="0" applyBorder="1"/>
    <xf numFmtId="0" fontId="17" fillId="0" borderId="1" xfId="0" applyFont="1" applyBorder="1" applyAlignment="1">
      <alignment horizontal="center"/>
    </xf>
    <xf numFmtId="0" fontId="26" fillId="4" borderId="2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/>
    </xf>
    <xf numFmtId="0" fontId="27" fillId="0" borderId="2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164" fontId="20" fillId="6" borderId="2" xfId="0" applyNumberFormat="1" applyFont="1" applyFill="1" applyBorder="1" applyAlignment="1">
      <alignment horizontal="center" vertical="center" wrapText="1"/>
    </xf>
    <xf numFmtId="164" fontId="20" fillId="0" borderId="1" xfId="0" applyNumberFormat="1" applyFont="1" applyBorder="1" applyAlignment="1">
      <alignment horizontal="center" vertical="center"/>
    </xf>
    <xf numFmtId="14" fontId="18" fillId="4" borderId="1" xfId="0" applyNumberFormat="1" applyFont="1" applyFill="1" applyBorder="1" applyAlignment="1">
      <alignment horizontal="center"/>
    </xf>
    <xf numFmtId="0" fontId="0" fillId="3" borderId="0" xfId="0" applyFill="1" applyAlignment="1">
      <alignment vertical="center"/>
    </xf>
    <xf numFmtId="0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0" fillId="3" borderId="0" xfId="0" applyNumberFormat="1" applyFill="1"/>
    <xf numFmtId="0" fontId="13" fillId="4" borderId="0" xfId="0" applyFont="1" applyFill="1" applyAlignment="1">
      <alignment horizontal="center"/>
    </xf>
    <xf numFmtId="0" fontId="3" fillId="3" borderId="0" xfId="0" applyFont="1" applyFill="1" applyAlignment="1">
      <alignment horizontal="center" wrapText="1"/>
    </xf>
    <xf numFmtId="0" fontId="3" fillId="3" borderId="0" xfId="0" applyFont="1" applyFill="1" applyAlignment="1">
      <alignment horizontal="center"/>
    </xf>
    <xf numFmtId="0" fontId="12" fillId="3" borderId="0" xfId="0" applyFont="1" applyFill="1" applyAlignment="1">
      <alignment horizontal="center"/>
    </xf>
    <xf numFmtId="0" fontId="12" fillId="3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center" wrapText="1"/>
    </xf>
    <xf numFmtId="0" fontId="11" fillId="3" borderId="0" xfId="0" applyFont="1" applyFill="1" applyAlignment="1">
      <alignment horizontal="center"/>
    </xf>
    <xf numFmtId="0" fontId="0" fillId="3" borderId="0" xfId="0" applyFill="1" applyAlignment="1">
      <alignment horizontal="left" wrapText="1"/>
    </xf>
    <xf numFmtId="0" fontId="11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16" fillId="5" borderId="2" xfId="0" applyFont="1" applyFill="1" applyBorder="1" applyAlignment="1">
      <alignment horizontal="center"/>
    </xf>
    <xf numFmtId="0" fontId="16" fillId="5" borderId="3" xfId="0" applyFont="1" applyFill="1" applyBorder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15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16" fillId="5" borderId="2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/>
    </xf>
    <xf numFmtId="0" fontId="16" fillId="5" borderId="4" xfId="0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</cellXfs>
  <cellStyles count="3">
    <cellStyle name="Normalny" xfId="0" builtinId="0"/>
    <cellStyle name="Normalny 2" xfId="1" xr:uid="{00000000-0005-0000-0000-000001000000}"/>
    <cellStyle name="Procentowy" xfId="2" builtinId="5"/>
  </cellStyles>
  <dxfs count="545">
    <dxf>
      <numFmt numFmtId="166" formatCode="0.0000"/>
    </dxf>
    <dxf>
      <numFmt numFmtId="164" formatCode="0.000"/>
    </dxf>
    <dxf>
      <alignment vertical="center"/>
    </dxf>
    <dxf>
      <alignment horizontal="center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numFmt numFmtId="166" formatCode="0.0000"/>
    </dxf>
    <dxf>
      <numFmt numFmtId="164" formatCode="0.000"/>
    </dxf>
    <dxf>
      <alignment vertical="center"/>
    </dxf>
    <dxf>
      <alignment horizontal="center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164" formatCode="0.000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numFmt numFmtId="166" formatCode="0.0000"/>
    </dxf>
    <dxf>
      <numFmt numFmtId="164" formatCode="0.000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numFmt numFmtId="166" formatCode="0.0000"/>
    </dxf>
    <dxf>
      <numFmt numFmtId="164" formatCode="0.000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vertical="center"/>
    </dxf>
    <dxf>
      <alignment horizontal="center"/>
    </dxf>
    <dxf>
      <numFmt numFmtId="164" formatCode="0.000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numFmt numFmtId="166" formatCode="0.0000"/>
    </dxf>
    <dxf>
      <numFmt numFmtId="164" formatCode="0.000"/>
    </dxf>
    <dxf>
      <alignment horizontal="center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numFmt numFmtId="166" formatCode="0.0000"/>
    </dxf>
    <dxf>
      <numFmt numFmtId="164" formatCode="0.000"/>
    </dxf>
    <dxf>
      <alignment horizontal="center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numFmt numFmtId="164" formatCode="0.000"/>
    </dxf>
    <dxf>
      <numFmt numFmtId="166" formatCode="0.0000"/>
    </dxf>
    <dxf>
      <numFmt numFmtId="164" formatCode="0.000"/>
    </dxf>
    <dxf>
      <alignment horizontal="center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numFmt numFmtId="166" formatCode="0.0000"/>
    </dxf>
    <dxf>
      <numFmt numFmtId="164" formatCode="0.000"/>
    </dxf>
    <dxf>
      <alignment horizontal="center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numFmt numFmtId="164" formatCode="0.000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vertical="center"/>
    </dxf>
    <dxf>
      <alignment horizontal="center"/>
    </dxf>
    <dxf>
      <numFmt numFmtId="164" formatCode="0.000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164" formatCode="0.000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vertical="center"/>
    </dxf>
    <dxf>
      <alignment horizontal="center"/>
    </dxf>
    <dxf>
      <numFmt numFmtId="164" formatCode="0.000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164" formatCode="0.000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numFmt numFmtId="164" formatCode="0.000"/>
    </dxf>
    <dxf>
      <alignment horizontal="center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numFmt numFmtId="164" formatCode="0.000"/>
    </dxf>
    <dxf>
      <alignment horizontal="center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numFmt numFmtId="164" formatCode="0.000"/>
    </dxf>
    <dxf>
      <alignment horizontal="center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numFmt numFmtId="164" formatCode="0.000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vertical="center"/>
    </dxf>
    <dxf>
      <alignment horizontal="center"/>
    </dxf>
    <dxf>
      <numFmt numFmtId="164" formatCode="0.000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164" formatCode="0.000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numFmt numFmtId="166" formatCode="0.0000"/>
    </dxf>
    <dxf>
      <alignment horizontal="center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numFmt numFmtId="166" formatCode="0.0000"/>
    </dxf>
    <dxf>
      <numFmt numFmtId="164" formatCode="0.000"/>
    </dxf>
    <dxf>
      <alignment horizontal="center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164" formatCode="0.000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numFmt numFmtId="166" formatCode="0.0000"/>
    </dxf>
    <dxf>
      <alignment horizontal="center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numFmt numFmtId="166" formatCode="0.0000"/>
    </dxf>
    <dxf>
      <numFmt numFmtId="164" formatCode="0.000"/>
    </dxf>
    <dxf>
      <alignment horizontal="center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164" formatCode="0.000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horizontal="center"/>
    </dxf>
    <dxf>
      <fill>
        <patternFill>
          <bgColor theme="0" tint="-0.14996795556505021"/>
        </patternFill>
      </fill>
    </dxf>
  </dxfs>
  <tableStyles count="1" defaultTableStyle="TableStyleMedium2" defaultPivotStyle="PivotStyleLight16">
    <tableStyle name="Styl tabeli 1" pivot="0" count="1" xr9:uid="{00000000-0011-0000-FFFF-FFFF00000000}">
      <tableStyleElement type="firstColumnStripe" dxfId="54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iusz Sarosiek" refreshedDate="43776.534840972221" createdVersion="6" refreshedVersion="6" minRefreshableVersion="3" recordCount="433" xr:uid="{3202F18C-AA24-4291-88F2-06AA7BE69239}">
  <cacheSource type="worksheet">
    <worksheetSource ref="A9:AB442" sheet="Zużycie oświetlenie"/>
  </cacheSource>
  <cacheFields count="28">
    <cacheField name="Lp." numFmtId="0">
      <sharedItems/>
    </cacheField>
    <cacheField name="Nazwa punktu poboru energii elektrycznej" numFmtId="0">
      <sharedItems/>
    </cacheField>
    <cacheField name="Ulica" numFmtId="0">
      <sharedItems/>
    </cacheField>
    <cacheField name="Nr budynku" numFmtId="0">
      <sharedItems containsMixedTypes="1" containsNumber="1" containsInteger="1" minValue="1" maxValue="15"/>
    </cacheField>
    <cacheField name="Nr  lokalu" numFmtId="0">
      <sharedItems/>
    </cacheField>
    <cacheField name="Miejscowość" numFmtId="0">
      <sharedItems/>
    </cacheField>
    <cacheField name="Kod pocztowy" numFmtId="0">
      <sharedItems/>
    </cacheField>
    <cacheField name="Poczta" numFmtId="0">
      <sharedItems/>
    </cacheField>
    <cacheField name="Numer Ewidencyjny" numFmtId="0">
      <sharedItems containsSemiMixedTypes="0" containsString="0" containsNumber="1" containsInteger="1" minValue="34013047" maxValue="75007006001"/>
    </cacheField>
    <cacheField name="Numer PPE" numFmtId="0">
      <sharedItems/>
    </cacheField>
    <cacheField name="Numer licznika" numFmtId="0">
      <sharedItems containsMixedTypes="1" containsNumber="1" containsInteger="1" minValue="13334503" maxValue="94638833"/>
    </cacheField>
    <cacheField name="OSD" numFmtId="0">
      <sharedItems/>
    </cacheField>
    <cacheField name="Obecny Sprzedawca" numFmtId="0">
      <sharedItems/>
    </cacheField>
    <cacheField name="Taryfa " numFmtId="0">
      <sharedItems count="4">
        <s v="C12b"/>
        <s v="C11"/>
        <s v="C12w"/>
        <s v="C12a"/>
      </sharedItems>
    </cacheField>
    <cacheField name="Moc umowna" numFmtId="0">
      <sharedItems containsSemiMixedTypes="0" containsString="0" containsNumber="1" minValue="1" maxValue="35"/>
    </cacheField>
    <cacheField name="Łączne zużycie energii  elektrycznej [MWh] w okresie obowiązywania umowy" numFmtId="164">
      <sharedItems containsSemiMixedTypes="0" containsString="0" containsNumber="1" minValue="0.08" maxValue="83.603999999999999"/>
    </cacheField>
    <cacheField name="Łączne zużycie energii  elektrycznej [MWh] w okresie obowiązywania umowy - I strefa" numFmtId="0">
      <sharedItems containsSemiMixedTypes="0" containsString="0" containsNumber="1" minValue="0.08" maxValue="55.326000000000001"/>
    </cacheField>
    <cacheField name="Łączne zużycie energii  elektrycznej [MWh] w okresie obowiązywania umowy - II strefa" numFmtId="0">
      <sharedItems containsSemiMixedTypes="0" containsString="0" containsNumber="1" minValue="0" maxValue="56.338000000000001"/>
    </cacheField>
    <cacheField name="Łączne zużycie energii  elektrycznej [MWh] w 2020 r." numFmtId="0">
      <sharedItems containsSemiMixedTypes="0" containsString="0" containsNumber="1" minValue="0.04" maxValue="41.802"/>
    </cacheField>
    <cacheField name="Łączne zużycie energii  elektrycznej [MWh] w 2020 r. - I strefa" numFmtId="0">
      <sharedItems containsSemiMixedTypes="0" containsString="0" containsNumber="1" minValue="0.04" maxValue="27.663"/>
    </cacheField>
    <cacheField name="Łączne zużycie energii  elektrycznej [MWh] w 2020 r. - II strefa" numFmtId="0">
      <sharedItems containsSemiMixedTypes="0" containsString="0" containsNumber="1" minValue="0" maxValue="28.169"/>
    </cacheField>
    <cacheField name="Łączne zużycie energii  elektrycznej [MWh] w 2021 r." numFmtId="0">
      <sharedItems containsSemiMixedTypes="0" containsString="0" containsNumber="1" minValue="0.04" maxValue="41.802"/>
    </cacheField>
    <cacheField name="Łączne zużycie energii  elektrycznej [MWh] w 2021 r. - I strefa" numFmtId="0">
      <sharedItems containsSemiMixedTypes="0" containsString="0" containsNumber="1" minValue="0.04" maxValue="27.663"/>
    </cacheField>
    <cacheField name="Łączne zużycie energii  elektrycznej [MWh] w 2021 r. - II strefa" numFmtId="0">
      <sharedItems containsSemiMixedTypes="0" containsString="0" containsNumber="1" minValue="0" maxValue="28.169"/>
    </cacheField>
    <cacheField name="Termin rozpoczęcia dostawy" numFmtId="14">
      <sharedItems containsSemiMixedTypes="0" containsNonDate="0" containsDate="1" containsString="0" minDate="2020-01-01T00:00:00" maxDate="2020-01-02T00:00:00"/>
    </cacheField>
    <cacheField name="Zmiana sprzedawcy" numFmtId="0">
      <sharedItems/>
    </cacheField>
    <cacheField name="Nabywca" numFmtId="0">
      <sharedItems/>
    </cacheField>
    <cacheField name="Odbiorca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iusz Sarosiek" refreshedDate="43776.53489224537" createdVersion="6" refreshedVersion="6" minRefreshableVersion="3" recordCount="275" xr:uid="{EB273739-679E-4AB4-9767-FE1948E0DC2B}">
  <cacheSource type="worksheet">
    <worksheetSource ref="A9:AF284" sheet="Zużycie obiekty"/>
  </cacheSource>
  <cacheFields count="32">
    <cacheField name="Lp." numFmtId="0">
      <sharedItems/>
    </cacheField>
    <cacheField name="Nazwa punktu poboru energii elektrycznej" numFmtId="0">
      <sharedItems/>
    </cacheField>
    <cacheField name="Ulica" numFmtId="0">
      <sharedItems/>
    </cacheField>
    <cacheField name="Nr budynku" numFmtId="0">
      <sharedItems containsMixedTypes="1" containsNumber="1" containsInteger="1" minValue="1" maxValue="304"/>
    </cacheField>
    <cacheField name="Nr lokalu" numFmtId="0">
      <sharedItems containsBlank="1"/>
    </cacheField>
    <cacheField name="Miejscowość" numFmtId="0">
      <sharedItems/>
    </cacheField>
    <cacheField name="Kod pocztowy" numFmtId="0">
      <sharedItems/>
    </cacheField>
    <cacheField name="Poczta" numFmtId="0">
      <sharedItems/>
    </cacheField>
    <cacheField name="Numer Ewidencyjny" numFmtId="0">
      <sharedItems containsMixedTypes="1" containsNumber="1" containsInteger="1" minValue="26922082" maxValue="104440269"/>
    </cacheField>
    <cacheField name="Numer PPE" numFmtId="0">
      <sharedItems/>
    </cacheField>
    <cacheField name="Numer licznika" numFmtId="0">
      <sharedItems containsBlank="1" containsMixedTypes="1" containsNumber="1" containsInteger="1" minValue="13161997" maxValue="94808806"/>
    </cacheField>
    <cacheField name="OSD" numFmtId="0">
      <sharedItems/>
    </cacheField>
    <cacheField name="Obecny Sprzedawca" numFmtId="0">
      <sharedItems/>
    </cacheField>
    <cacheField name="Taryfa " numFmtId="0">
      <sharedItems count="10">
        <s v="C11"/>
        <s v="C21"/>
        <s v="G11"/>
        <s v="C12a"/>
        <s v="C12w"/>
        <s v="C23"/>
        <s v="B22"/>
        <s v="G12w"/>
        <s v="C22a"/>
        <s v="C12b"/>
      </sharedItems>
    </cacheField>
    <cacheField name="Moc umowna" numFmtId="0">
      <sharedItems containsMixedTypes="1" containsNumber="1" containsInteger="1" minValue="2" maxValue="76"/>
    </cacheField>
    <cacheField name="Łączne zużycie energii  elektrycznej [MWh] w okresie obowiązywania umowy" numFmtId="164">
      <sharedItems containsSemiMixedTypes="0" containsString="0" containsNumber="1" minValue="0" maxValue="209.44"/>
    </cacheField>
    <cacheField name="Łączne zużycie energii  elektrycznej [MWh] w okresie obowiązywania umowy - I strefa" numFmtId="164">
      <sharedItems containsSemiMixedTypes="0" containsString="0" containsNumber="1" minValue="0" maxValue="195.79599999999999"/>
    </cacheField>
    <cacheField name="Łączne zużycie energii  elektrycznej [MWh] w okresie obowiązywania umowy - II strefa" numFmtId="164">
      <sharedItems containsSemiMixedTypes="0" containsString="0" containsNumber="1" minValue="0" maxValue="130.61500000000001"/>
    </cacheField>
    <cacheField name="Łączne zużycie energii  elektrycznej [MWh] w okresie obowiązywania umowy - III strefa" numFmtId="164">
      <sharedItems containsSemiMixedTypes="0" containsString="0" containsNumber="1" minValue="0" maxValue="54.344000000000001"/>
    </cacheField>
    <cacheField name="Łączne zużycie energii  elektrycznej [MWh] w 2020 r." numFmtId="164">
      <sharedItems containsSemiMixedTypes="0" containsString="0" containsNumber="1" minValue="0" maxValue="104.72"/>
    </cacheField>
    <cacheField name="Łączne zużycie energii  elektrycznej [MWh] w 2020 r. - I strefa" numFmtId="164">
      <sharedItems containsSemiMixedTypes="0" containsString="0" containsNumber="1" minValue="0" maxValue="97.897999999999996"/>
    </cacheField>
    <cacheField name="Łączne zużycie energii  elektrycznej [MWh] w 2020 r. - II strefa" numFmtId="164">
      <sharedItems containsSemiMixedTypes="0" containsString="0" containsNumber="1" minValue="0" maxValue="65.307500000000005"/>
    </cacheField>
    <cacheField name="Łączne zużycie energii  elektrycznej [MWh] w 2020 r. - III strefa" numFmtId="164">
      <sharedItems containsSemiMixedTypes="0" containsString="0" containsNumber="1" minValue="0" maxValue="27.172000000000001"/>
    </cacheField>
    <cacheField name="Łączne zużycie energii  elektrycznej [MWh] w 2021 r." numFmtId="164">
      <sharedItems containsSemiMixedTypes="0" containsString="0" containsNumber="1" minValue="0" maxValue="104.72"/>
    </cacheField>
    <cacheField name="Łączne zużycie energii  elektrycznej [MWh] w 2021 r. - I strefa" numFmtId="164">
      <sharedItems containsSemiMixedTypes="0" containsString="0" containsNumber="1" minValue="0" maxValue="97.897999999999996"/>
    </cacheField>
    <cacheField name="Łączne zużycie energii  elektrycznej [MWh] w 2021 r. - II strefa" numFmtId="164">
      <sharedItems containsSemiMixedTypes="0" containsString="0" containsNumber="1" minValue="0" maxValue="65.307500000000005"/>
    </cacheField>
    <cacheField name="Łączne zużycie energii  elektrycznej [MWh] w 2021 r. - III strefa" numFmtId="164">
      <sharedItems containsSemiMixedTypes="0" containsString="0" containsNumber="1" minValue="0" maxValue="27.172000000000001"/>
    </cacheField>
    <cacheField name="Termin rozpoczęcia dostawy" numFmtId="14">
      <sharedItems containsSemiMixedTypes="0" containsNonDate="0" containsDate="1" containsString="0" minDate="2020-01-01T00:00:00" maxDate="2020-07-02T00:00:00"/>
    </cacheField>
    <cacheField name="Zmiana sprzedawcy" numFmtId="0">
      <sharedItems/>
    </cacheField>
    <cacheField name="Nabywca" numFmtId="0">
      <sharedItems/>
    </cacheField>
    <cacheField name="Odbiorca" numFmtId="0">
      <sharedItems/>
    </cacheField>
    <cacheField name="Uwagi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33">
  <r>
    <s v="1."/>
    <s v="Urząd Gminy Józefów Ośw. Drogowe"/>
    <s v="Opolska"/>
    <s v="-"/>
    <s v="-"/>
    <s v="Józefów nad Wisłą"/>
    <s v="24-340"/>
    <s v="Józefów nad Wisłą"/>
    <n v="104100334"/>
    <s v="PL_LUBD_0602000087_02"/>
    <s v="83988086"/>
    <s v="PGE Dystrybucja S.A. Oddział Lublin"/>
    <s v="PGE Obrót S.A."/>
    <x v="0"/>
    <n v="5"/>
    <n v="3.6280000000000001"/>
    <n v="1.27"/>
    <n v="2.3580000000000001"/>
    <n v="1.8140000000000001"/>
    <n v="0.63500000000000001"/>
    <n v="1.179"/>
    <n v="1.8140000000000001"/>
    <n v="0.63500000000000001"/>
    <n v="1.179"/>
    <d v="2020-01-01T00:00:00"/>
    <s v="kolejna"/>
    <s v="Gmina Józefów nad Wisłą"/>
    <s v="Gmina Józefów nad Wisłą"/>
  </r>
  <r>
    <s v="2."/>
    <s v="Urząd Gminy Józefów Ośw. Drogowe"/>
    <s v="Opolska"/>
    <s v="-"/>
    <s v="-"/>
    <s v="Józefów nad Wisłą"/>
    <s v="24-340"/>
    <s v="Józefów nad Wisłą"/>
    <n v="104100335"/>
    <s v="PL_LUBD_0602000092_01"/>
    <n v="83616788"/>
    <s v="PGE Dystrybucja S.A. Oddział Lublin"/>
    <s v="PGE Obrót S.A."/>
    <x v="0"/>
    <n v="5"/>
    <n v="11.484"/>
    <n v="4.0199999999999996"/>
    <n v="7.4640000000000004"/>
    <n v="5.742"/>
    <n v="2.0099999999999998"/>
    <n v="3.7320000000000002"/>
    <n v="5.742"/>
    <n v="2.0099999999999998"/>
    <n v="3.7320000000000002"/>
    <d v="2020-01-01T00:00:00"/>
    <s v="kolejna"/>
    <s v="Gmina Józefów nad Wisłą"/>
    <s v="Gmina Józefów nad Wisłą"/>
  </r>
  <r>
    <s v="3."/>
    <s v="Urząd Gminy Józefów Ośw. Drogowe"/>
    <s v="Nadwiślańska"/>
    <s v="-"/>
    <s v="-"/>
    <s v="Józefów nad Wisłą"/>
    <s v="24-340"/>
    <s v="Józefów nad Wisłą"/>
    <n v="104100336"/>
    <s v="PL_LUBD_0602000131_03"/>
    <s v="01316905"/>
    <s v="PGE Dystrybucja S.A. Oddział Lublin"/>
    <s v="PGE Obrót S.A."/>
    <x v="0"/>
    <n v="5"/>
    <n v="13.59"/>
    <n v="4.7560000000000002"/>
    <n v="8.8339999999999996"/>
    <n v="6.7949999999999999"/>
    <n v="2.3780000000000001"/>
    <n v="4.4169999999999998"/>
    <n v="6.7949999999999999"/>
    <n v="2.3780000000000001"/>
    <n v="4.4169999999999998"/>
    <d v="2020-01-01T00:00:00"/>
    <s v="kolejna"/>
    <s v="Gmina Józefów nad Wisłą"/>
    <s v="Gmina Józefów nad Wisłą"/>
  </r>
  <r>
    <s v="4."/>
    <s v="Urząd Gminy Józefów Ośw. Drogowe"/>
    <s v="Urzędowska"/>
    <s v="-"/>
    <s v="-"/>
    <s v="Józefów nad Wisłą"/>
    <s v="24-340"/>
    <s v="Józefów nad Wisłą"/>
    <n v="104100337"/>
    <s v="PL_LUBD_0602000120_02"/>
    <n v="14653542"/>
    <s v="PGE Dystrybucja S.A. Oddział Lublin"/>
    <s v="PGE Obrót S.A."/>
    <x v="0"/>
    <n v="14"/>
    <n v="7.8559999999999999"/>
    <n v="2.7480000000000002"/>
    <n v="5.1079999999999997"/>
    <n v="3.9279999999999999"/>
    <n v="1.3740000000000001"/>
    <n v="2.5539999999999998"/>
    <n v="3.9279999999999999"/>
    <n v="1.3740000000000001"/>
    <n v="2.5539999999999998"/>
    <d v="2020-01-01T00:00:00"/>
    <s v="kolejna"/>
    <s v="Gmina Józefów nad Wisłą"/>
    <s v="Gmina Józefów nad Wisłą"/>
  </r>
  <r>
    <s v="5."/>
    <s v="Urząd Gminy Józefów Ośw. Drogowe"/>
    <s v="Powstańców"/>
    <s v="-"/>
    <s v="-"/>
    <s v="Józefów nad Wisłą"/>
    <s v="24-340"/>
    <s v="Józefów nad Wisłą"/>
    <n v="104100393"/>
    <s v="PL_LUBD_0602000052_05"/>
    <s v="95311341"/>
    <s v="PGE Dystrybucja S.A. Oddział Lublin"/>
    <s v="PGE Obrót S.A."/>
    <x v="0"/>
    <n v="5"/>
    <n v="7.3100000000000005"/>
    <n v="2.56"/>
    <n v="4.75"/>
    <n v="3.6550000000000002"/>
    <n v="1.28"/>
    <n v="2.375"/>
    <n v="3.6550000000000002"/>
    <n v="1.28"/>
    <n v="2.375"/>
    <d v="2020-01-01T00:00:00"/>
    <s v="kolejna"/>
    <s v="Gmina Józefów nad Wisłą"/>
    <s v="Gmina Józefów nad Wisłą"/>
  </r>
  <r>
    <s v="6."/>
    <s v="Oświetlenie uliczne"/>
    <s v="Plac Wolności"/>
    <s v="-"/>
    <s v="-"/>
    <s v="Józefów nad Wisłą"/>
    <s v="24-340"/>
    <s v="Józefów nad Wisłą"/>
    <n v="104400107"/>
    <s v="PL_LUBD_0602000160_08"/>
    <n v="15127569"/>
    <s v="PGE Dystrybucja S.A. Oddział Lublin"/>
    <s v="PGE Obrót S.A."/>
    <x v="1"/>
    <n v="14"/>
    <n v="9.8119999999999994"/>
    <n v="9.8119999999999994"/>
    <n v="0"/>
    <n v="4.9059999999999997"/>
    <n v="4.9059999999999997"/>
    <n v="0"/>
    <n v="4.9059999999999997"/>
    <n v="4.9059999999999997"/>
    <n v="0"/>
    <d v="2020-01-01T00:00:00"/>
    <s v="kolejna"/>
    <s v="Gmina Józefów nad Wisłą"/>
    <s v="Gmina Józefów nad Wisłą"/>
  </r>
  <r>
    <s v="7."/>
    <s v="Urząd Gminy Józefów Ośw. Drogowe"/>
    <s v="Powstańców"/>
    <s v="-"/>
    <s v="-"/>
    <s v="Józefów nad Wisłą"/>
    <s v="24-340"/>
    <s v="Józefów nad Wisłą"/>
    <n v="104100338"/>
    <s v="PL_LUBD_0602000096_09"/>
    <n v="13932051"/>
    <s v="PGE Dystrybucja S.A. Oddział Lublin"/>
    <s v="PGE Obrót S.A."/>
    <x v="1"/>
    <n v="6"/>
    <n v="21.474"/>
    <n v="21.474"/>
    <n v="0"/>
    <n v="10.737"/>
    <n v="10.737"/>
    <n v="0"/>
    <n v="10.737"/>
    <n v="10.737"/>
    <n v="0"/>
    <d v="2020-01-01T00:00:00"/>
    <s v="kolejna"/>
    <s v="Gmina Józefów nad Wisłą"/>
    <s v="Gmina Józefów nad Wisłą"/>
  </r>
  <r>
    <s v="8."/>
    <s v="Urząd Gminy Józefów Ośw. Drogowe"/>
    <s v="-"/>
    <s v="PGR"/>
    <s v="-"/>
    <s v="Mazanów"/>
    <s v="24-340"/>
    <s v="Józefów nad Wisłą"/>
    <n v="104100317"/>
    <s v="PL_LUBD_0602000080_08"/>
    <s v="01317150"/>
    <s v="PGE Dystrybucja S.A. Oddział Lublin"/>
    <s v="PGE Obrót S.A."/>
    <x v="0"/>
    <n v="5"/>
    <n v="0.76400000000000001"/>
    <n v="0.26800000000000002"/>
    <n v="0.496"/>
    <n v="0.38200000000000001"/>
    <n v="0.13400000000000001"/>
    <n v="0.248"/>
    <n v="0.38200000000000001"/>
    <n v="0.13400000000000001"/>
    <n v="0.248"/>
    <d v="2020-01-01T00:00:00"/>
    <s v="kolejna"/>
    <s v="Gmina Józefów nad Wisłą"/>
    <s v="Gmina Józefów nad Wisłą"/>
  </r>
  <r>
    <s v="9."/>
    <s v="Urząd Gminy Józefów Ośw. Drogowe"/>
    <s v="-"/>
    <s v="-"/>
    <s v="-"/>
    <s v="Mazanów I"/>
    <s v="24-340"/>
    <s v="Józefów nad Wisłą"/>
    <n v="104100315"/>
    <s v="PL_LUBD_0602000053_07"/>
    <s v="89247797"/>
    <s v="PGE Dystrybucja S.A. Oddział Lublin"/>
    <s v="PGE Obrót S.A."/>
    <x v="1"/>
    <n v="5"/>
    <n v="7.49"/>
    <n v="7.49"/>
    <n v="0"/>
    <n v="3.7450000000000001"/>
    <n v="3.7450000000000001"/>
    <n v="0"/>
    <n v="3.7450000000000001"/>
    <n v="3.7450000000000001"/>
    <n v="0"/>
    <d v="2020-01-01T00:00:00"/>
    <s v="kolejna"/>
    <s v="Gmina Józefów nad Wisłą"/>
    <s v="Gmina Józefów nad Wisłą"/>
  </r>
  <r>
    <s v="10."/>
    <s v="Urząd Gminy Józefów Ośw. Drogowe"/>
    <s v="-"/>
    <s v="-"/>
    <s v="-"/>
    <s v="Mazanów II"/>
    <s v="24-340"/>
    <s v="Józefów nad Wisłą"/>
    <n v="104100316"/>
    <s v="PL_LUBD_0602000067_04"/>
    <s v="95311339"/>
    <s v="PGE Dystrybucja S.A. Oddział Lublin"/>
    <s v="PGE Obrót S.A."/>
    <x v="1"/>
    <n v="5"/>
    <n v="9.27"/>
    <n v="9.27"/>
    <n v="0"/>
    <n v="4.6349999999999998"/>
    <n v="4.6349999999999998"/>
    <n v="0"/>
    <n v="4.6349999999999998"/>
    <n v="4.6349999999999998"/>
    <n v="0"/>
    <d v="2020-01-01T00:00:00"/>
    <s v="kolejna"/>
    <s v="Gmina Józefów nad Wisłą"/>
    <s v="Gmina Józefów nad Wisłą"/>
  </r>
  <r>
    <s v="11."/>
    <s v="Urząd Gminy Józefów Ośw. Drogowe"/>
    <s v="-"/>
    <s v="-"/>
    <s v="-"/>
    <s v="Spławy I"/>
    <s v="24-340"/>
    <s v="Józefów nad Wisłą"/>
    <n v="104100353"/>
    <s v="PL_LUBD_0602000069_08"/>
    <n v="15456015"/>
    <s v="PGE Dystrybucja S.A. Oddział Lublin"/>
    <s v="PGE Obrót S.A."/>
    <x v="1"/>
    <n v="14"/>
    <n v="9.27"/>
    <n v="9.27"/>
    <n v="0"/>
    <n v="4.6349999999999998"/>
    <n v="4.6349999999999998"/>
    <n v="0"/>
    <n v="4.6349999999999998"/>
    <n v="4.6349999999999998"/>
    <n v="0"/>
    <d v="2020-01-01T00:00:00"/>
    <s v="kolejna"/>
    <s v="Gmina Józefów nad Wisłą"/>
    <s v="Gmina Józefów nad Wisłą"/>
  </r>
  <r>
    <s v="12."/>
    <s v="Urząd Gminy Józefów Ośw. Drogowe"/>
    <s v="-"/>
    <s v="-"/>
    <s v="-"/>
    <s v="Spławy II"/>
    <s v="24-340"/>
    <s v="Józefów nad Wisłą"/>
    <n v="104100354"/>
    <s v="PL_LUBD_0602000079_07"/>
    <n v="13387338"/>
    <s v="PGE Dystrybucja S.A. Oddział Lublin"/>
    <s v="PGE Obrót S.A."/>
    <x v="1"/>
    <n v="14"/>
    <n v="3.532"/>
    <n v="3.532"/>
    <n v="0"/>
    <n v="1.766"/>
    <n v="1.766"/>
    <n v="0"/>
    <n v="1.766"/>
    <n v="1.766"/>
    <n v="0"/>
    <d v="2020-01-01T00:00:00"/>
    <s v="kolejna"/>
    <s v="Gmina Józefów nad Wisłą"/>
    <s v="Gmina Józefów nad Wisłą"/>
  </r>
  <r>
    <s v="13."/>
    <s v="Urząd Gminy Józefów Ośw. Drogowe"/>
    <s v="-"/>
    <s v="-"/>
    <s v="-"/>
    <s v="Studnisko I"/>
    <s v="24-340"/>
    <s v="Józefów nad Wisłą"/>
    <n v="104100356"/>
    <s v="PL_LUBD_0602000081_00"/>
    <n v="15455843"/>
    <s v="PGE Dystrybucja S.A. Oddział Lublin"/>
    <s v="PGE Obrót S.A."/>
    <x v="1"/>
    <n v="14"/>
    <n v="8.0719999999999992"/>
    <n v="8.0719999999999992"/>
    <n v="0"/>
    <n v="4.0359999999999996"/>
    <n v="4.0359999999999996"/>
    <n v="0"/>
    <n v="4.0359999999999996"/>
    <n v="4.0359999999999996"/>
    <n v="0"/>
    <d v="2020-01-01T00:00:00"/>
    <s v="kolejna"/>
    <s v="Gmina Józefów nad Wisłą"/>
    <s v="Gmina Józefów nad Wisłą"/>
  </r>
  <r>
    <s v="14."/>
    <s v="Urząd Gminy Józefów Ośw. Drogowe Traf. Hydrofornia"/>
    <s v="-"/>
    <s v="-"/>
    <s v="-"/>
    <s v="Studnisko"/>
    <s v="24-340"/>
    <s v="Józefów nad Wisłą"/>
    <n v="104100357"/>
    <s v="PL_LUBD_0602000073_05"/>
    <n v="15440603"/>
    <s v="PGE Dystrybucja S.A. Oddział Lublin"/>
    <s v="PGE Obrót S.A."/>
    <x v="1"/>
    <n v="14"/>
    <n v="7.3079999999999998"/>
    <n v="7.3079999999999998"/>
    <n v="0"/>
    <n v="3.6539999999999999"/>
    <n v="3.6539999999999999"/>
    <n v="0"/>
    <n v="3.6539999999999999"/>
    <n v="3.6539999999999999"/>
    <n v="0"/>
    <d v="2020-01-01T00:00:00"/>
    <s v="kolejna"/>
    <s v="Gmina Józefów nad Wisłą"/>
    <s v="Gmina Józefów nad Wisłą"/>
  </r>
  <r>
    <s v="15."/>
    <s v="Urząd Gminy Józefów Ośw. Drogowe"/>
    <s v="-"/>
    <s v="-"/>
    <s v="-"/>
    <s v="Chruślanki Mazanowskie I"/>
    <s v="24-340"/>
    <s v="Józefów nad Wisłą"/>
    <n v="104100320"/>
    <s v="PL_LUBD_0602000077_03"/>
    <n v="15440882"/>
    <s v="PGE Dystrybucja S.A. Oddział Lublin"/>
    <s v="PGE Obrót S.A."/>
    <x v="1"/>
    <n v="14"/>
    <n v="8.52"/>
    <n v="8.52"/>
    <n v="0"/>
    <n v="4.26"/>
    <n v="4.26"/>
    <n v="0"/>
    <n v="4.26"/>
    <n v="4.26"/>
    <n v="0"/>
    <d v="2020-01-01T00:00:00"/>
    <s v="kolejna"/>
    <s v="Gmina Józefów nad Wisłą"/>
    <s v="Gmina Józefów nad Wisłą"/>
  </r>
  <r>
    <s v="16."/>
    <s v="Urząd Gminy Józefów Ośw. Drogowe"/>
    <s v="-"/>
    <s v="-"/>
    <s v="-"/>
    <s v="Chruślanki Mazanowskie II"/>
    <s v="24-340"/>
    <s v="Józefów nad Wisłą"/>
    <n v="104100321"/>
    <s v="PL_LUBD_0602000078_05"/>
    <n v="32333516"/>
    <s v="PGE Dystrybucja S.A. Oddział Lublin"/>
    <s v="PGE Obrót S.A."/>
    <x v="1"/>
    <n v="5"/>
    <n v="8.9280000000000008"/>
    <n v="8.9280000000000008"/>
    <n v="0"/>
    <n v="4.4640000000000004"/>
    <n v="4.4640000000000004"/>
    <n v="0"/>
    <n v="4.4640000000000004"/>
    <n v="4.4640000000000004"/>
    <n v="0"/>
    <d v="2020-01-01T00:00:00"/>
    <s v="kolejna"/>
    <s v="Gmina Józefów nad Wisłą"/>
    <s v="Gmina Józefów nad Wisłą"/>
  </r>
  <r>
    <s v="17."/>
    <s v="Urząd Gminy Józefów Ośw. Drogowe"/>
    <s v="-"/>
    <s v="-"/>
    <s v="-"/>
    <s v="Chruślanki Mazanowskie III"/>
    <s v="24-340"/>
    <s v="Józefów nad Wisłą"/>
    <n v="104100322"/>
    <s v="PL_LUBD_0602000068_06"/>
    <n v="31761022"/>
    <s v="PGE Dystrybucja S.A. Oddział Lublin"/>
    <s v="PGE Obrót S.A."/>
    <x v="1"/>
    <n v="5"/>
    <n v="7.3520000000000003"/>
    <n v="7.3520000000000003"/>
    <n v="0"/>
    <n v="3.6760000000000002"/>
    <n v="3.6760000000000002"/>
    <n v="0"/>
    <n v="3.6760000000000002"/>
    <n v="3.6760000000000002"/>
    <n v="0"/>
    <d v="2020-01-01T00:00:00"/>
    <s v="kolejna"/>
    <s v="Gmina Józefów nad Wisłą"/>
    <s v="Gmina Józefów nad Wisłą"/>
  </r>
  <r>
    <s v="18."/>
    <s v="Urząd Gminy Józefów Ośw. Drogowe"/>
    <s v="-"/>
    <s v="-"/>
    <s v="-"/>
    <s v="Chruślanki Józefowskie"/>
    <s v="24-340"/>
    <s v="Józefów nad Wisłą"/>
    <n v="104100363"/>
    <s v="PL_LUBD_0602000110_03"/>
    <s v="95311342"/>
    <s v="PGE Dystrybucja S.A. Oddział Lublin"/>
    <s v="PGE Obrót S.A."/>
    <x v="1"/>
    <n v="5"/>
    <n v="9.4819999999999993"/>
    <n v="9.4819999999999993"/>
    <n v="0"/>
    <n v="4.7409999999999997"/>
    <n v="4.7409999999999997"/>
    <n v="0"/>
    <n v="4.7409999999999997"/>
    <n v="4.7409999999999997"/>
    <n v="0"/>
    <d v="2020-01-01T00:00:00"/>
    <s v="kolejna"/>
    <s v="Gmina Józefów nad Wisłą"/>
    <s v="Gmina Józefów nad Wisłą"/>
  </r>
  <r>
    <s v="19."/>
    <s v="Urząd Gminy Józefów Ośw. Drogowe"/>
    <s v="-"/>
    <s v="-"/>
    <s v="-"/>
    <s v="Chruślanki Józefowskie"/>
    <s v="24-340"/>
    <s v="Józefów nad Wisłą"/>
    <n v="104100364"/>
    <s v="PL_LUBD_0602000111_05"/>
    <s v="95311347"/>
    <s v="PGE Dystrybucja S.A. Oddział Lublin"/>
    <s v="PGE Obrót S.A."/>
    <x v="1"/>
    <n v="5"/>
    <n v="7.5460000000000003"/>
    <n v="7.5460000000000003"/>
    <n v="0"/>
    <n v="3.7730000000000001"/>
    <n v="3.7730000000000001"/>
    <n v="0"/>
    <n v="3.7730000000000001"/>
    <n v="3.7730000000000001"/>
    <n v="0"/>
    <d v="2020-01-01T00:00:00"/>
    <s v="kolejna"/>
    <s v="Gmina Józefów nad Wisłą"/>
    <s v="Gmina Józefów nad Wisłą"/>
  </r>
  <r>
    <s v="20."/>
    <s v="Urząd Gminy Józefów Ośw. Drogowe"/>
    <s v="-"/>
    <s v="-"/>
    <s v="-"/>
    <s v="Chruślanki Józefowskie III"/>
    <s v="24-340"/>
    <s v="Józefów nad Wisłą"/>
    <n v="104100365"/>
    <s v="PL_LUBD_0602000074_07"/>
    <n v="28248362"/>
    <s v="PGE Dystrybucja S.A. Oddział Lublin"/>
    <s v="PGE Obrót S.A."/>
    <x v="1"/>
    <n v="5"/>
    <n v="9.42"/>
    <n v="9.42"/>
    <n v="0"/>
    <n v="4.71"/>
    <n v="4.71"/>
    <n v="0"/>
    <n v="4.71"/>
    <n v="4.71"/>
    <n v="0"/>
    <d v="2020-01-01T00:00:00"/>
    <s v="kolejna"/>
    <s v="Gmina Józefów nad Wisłą"/>
    <s v="Gmina Józefów nad Wisłą"/>
  </r>
  <r>
    <s v="21."/>
    <s v="Urząd Gminy Józefów Ośw. Drogowe"/>
    <s v="-"/>
    <s v="-"/>
    <s v="-"/>
    <s v="Chruślina Kolonia I"/>
    <s v="24-340"/>
    <s v="Józefów nad Wisłą"/>
    <n v="104100358"/>
    <s v="PL_LUBD_0602000116_05"/>
    <n v="32314997"/>
    <s v="PGE Dystrybucja S.A. Oddział Lublin"/>
    <s v="PGE Obrót S.A."/>
    <x v="1"/>
    <n v="5"/>
    <n v="6.4059999999999997"/>
    <n v="6.4059999999999997"/>
    <n v="0"/>
    <n v="3.2029999999999998"/>
    <n v="3.2029999999999998"/>
    <n v="0"/>
    <n v="3.2029999999999998"/>
    <n v="3.2029999999999998"/>
    <n v="0"/>
    <d v="2020-01-01T00:00:00"/>
    <s v="kolejna"/>
    <s v="Gmina Józefów nad Wisłą"/>
    <s v="Gmina Józefów nad Wisłą"/>
  </r>
  <r>
    <s v="22."/>
    <s v="Urząd Gminy Józefów Ośw. Drogowe"/>
    <s v="-"/>
    <s v="-"/>
    <s v="-"/>
    <s v="Chruślina Kolonia II"/>
    <s v="24-340"/>
    <s v="Józefów nad Wisłą"/>
    <n v="104100359"/>
    <s v="PL_LUBD_0602000061_02"/>
    <n v="32335066"/>
    <s v="PGE Dystrybucja S.A. Oddział Lublin"/>
    <s v="PGE Obrót S.A."/>
    <x v="1"/>
    <n v="5"/>
    <n v="7.7619999999999996"/>
    <n v="7.7619999999999996"/>
    <n v="0"/>
    <n v="3.8809999999999998"/>
    <n v="3.8809999999999998"/>
    <n v="0"/>
    <n v="3.8809999999999998"/>
    <n v="3.8809999999999998"/>
    <n v="0"/>
    <d v="2020-01-01T00:00:00"/>
    <s v="kolejna"/>
    <s v="Gmina Józefów nad Wisłą"/>
    <s v="Gmina Józefów nad Wisłą"/>
  </r>
  <r>
    <s v="23."/>
    <s v="Urząd Gminy Józefów Ośw. Drogowe"/>
    <s v="-"/>
    <s v="-"/>
    <s v="-"/>
    <s v="Chruślina V"/>
    <s v="24-340"/>
    <s v="Józefów nad Wisłą"/>
    <n v="104100360"/>
    <s v="PL_LUBD_0602000062_04"/>
    <s v="89000399"/>
    <s v="PGE Dystrybucja S.A. Oddział Lublin"/>
    <s v="PGE Obrót S.A."/>
    <x v="1"/>
    <n v="5"/>
    <n v="2.0579999999999998"/>
    <n v="2.0579999999999998"/>
    <n v="0"/>
    <n v="1.0289999999999999"/>
    <n v="1.0289999999999999"/>
    <n v="0"/>
    <n v="1.0289999999999999"/>
    <n v="1.0289999999999999"/>
    <n v="0"/>
    <d v="2020-01-01T00:00:00"/>
    <s v="kolejna"/>
    <s v="Gmina Józefów nad Wisłą"/>
    <s v="Gmina Józefów nad Wisłą"/>
  </r>
  <r>
    <s v="24."/>
    <s v="Urząd Gminy Józefów Ośw. Drogowe"/>
    <s v="-"/>
    <s v="-"/>
    <s v="-"/>
    <s v="Chruślina"/>
    <s v="24-340"/>
    <s v="Józefów nad Wisłą"/>
    <n v="104100323"/>
    <s v="PL_LUBD_0602000064_08"/>
    <n v="15455834"/>
    <s v="PGE Dystrybucja S.A. Oddział Lublin"/>
    <s v="PGE Obrót S.A."/>
    <x v="1"/>
    <n v="14"/>
    <n v="5.3079999999999998"/>
    <n v="5.3079999999999998"/>
    <n v="0"/>
    <n v="2.6539999999999999"/>
    <n v="2.6539999999999999"/>
    <n v="0"/>
    <n v="2.6539999999999999"/>
    <n v="2.6539999999999999"/>
    <n v="0"/>
    <d v="2020-01-01T00:00:00"/>
    <s v="kolejna"/>
    <s v="Gmina Józefów nad Wisłą"/>
    <s v="Gmina Józefów nad Wisłą"/>
  </r>
  <r>
    <s v="25."/>
    <s v="Urząd Gminy Józefów Ośw. Drogowe"/>
    <s v="-"/>
    <s v="-"/>
    <s v="-"/>
    <s v="Chruślina II"/>
    <s v="24-340"/>
    <s v="Józefów nad Wisłą"/>
    <n v="104100324"/>
    <s v="PL_LUBD_0602000063_06"/>
    <n v="15440859"/>
    <s v="PGE Dystrybucja S.A. Oddział Lublin"/>
    <s v="PGE Obrót S.A."/>
    <x v="1"/>
    <n v="14"/>
    <n v="9.048"/>
    <n v="9.048"/>
    <n v="0"/>
    <n v="4.524"/>
    <n v="4.524"/>
    <n v="0"/>
    <n v="4.524"/>
    <n v="4.524"/>
    <n v="0"/>
    <d v="2020-01-01T00:00:00"/>
    <s v="kolejna"/>
    <s v="Gmina Józefów nad Wisłą"/>
    <s v="Gmina Józefów nad Wisłą"/>
  </r>
  <r>
    <s v="26."/>
    <s v="Urząd Gminy Józefów Ośw. Drogowe"/>
    <s v="-"/>
    <s v="-"/>
    <s v="-"/>
    <s v="Chruślina III"/>
    <s v="24-340"/>
    <s v="Józefów nad Wisłą"/>
    <n v="104100325"/>
    <s v="PL_LUBD_0602000059_09"/>
    <n v="15351025"/>
    <s v="PGE Dystrybucja S.A. Oddział Lublin"/>
    <s v="PGE Obrót S.A."/>
    <x v="1"/>
    <n v="14"/>
    <n v="7.4660000000000002"/>
    <n v="7.4660000000000002"/>
    <n v="0"/>
    <n v="3.7330000000000001"/>
    <n v="3.7330000000000001"/>
    <n v="0"/>
    <n v="3.7330000000000001"/>
    <n v="3.7330000000000001"/>
    <n v="0"/>
    <d v="2020-01-01T00:00:00"/>
    <s v="kolejna"/>
    <s v="Gmina Józefów nad Wisłą"/>
    <s v="Gmina Józefów nad Wisłą"/>
  </r>
  <r>
    <s v="27."/>
    <s v="Urząd Gminy Józefów Ośw. Drogowe"/>
    <s v="-"/>
    <s v="-"/>
    <s v="-"/>
    <s v="Chruślina I"/>
    <s v="24-340"/>
    <s v="Józefów nad Wisłą"/>
    <n v="104100326"/>
    <s v="PL_LUBD_0602000055_01"/>
    <n v="15440866"/>
    <s v="PGE Dystrybucja S.A. Oddział Lublin"/>
    <s v="PGE Obrót S.A."/>
    <x v="1"/>
    <n v="14"/>
    <n v="6.3739999999999997"/>
    <n v="6.3739999999999997"/>
    <n v="0"/>
    <n v="3.1869999999999998"/>
    <n v="3.1869999999999998"/>
    <n v="0"/>
    <n v="3.1869999999999998"/>
    <n v="3.1869999999999998"/>
    <n v="0"/>
    <d v="2020-01-01T00:00:00"/>
    <s v="kolejna"/>
    <s v="Gmina Józefów nad Wisłą"/>
    <s v="Gmina Józefów nad Wisłą"/>
  </r>
  <r>
    <s v="28."/>
    <s v="Urząd Gminy Józefów Ośw. Drogowe"/>
    <s v="-"/>
    <s v="-"/>
    <s v="-"/>
    <s v="Boiska Stare I"/>
    <s v="24-340"/>
    <s v="Józefów nad Wisłą"/>
    <n v="104100328"/>
    <s v="PL_LUBD_0602000056_03"/>
    <n v="15294854"/>
    <s v="PGE Dystrybucja S.A. Oddział Lublin"/>
    <s v="PGE Obrót S.A."/>
    <x v="1"/>
    <n v="14"/>
    <n v="2.806"/>
    <n v="2.806"/>
    <n v="0"/>
    <n v="1.403"/>
    <n v="1.403"/>
    <n v="0"/>
    <n v="1.403"/>
    <n v="1.403"/>
    <n v="0"/>
    <d v="2020-01-01T00:00:00"/>
    <s v="kolejna"/>
    <s v="Gmina Józefów nad Wisłą"/>
    <s v="Gmina Józefów nad Wisłą"/>
  </r>
  <r>
    <s v="29."/>
    <s v="Urząd Gminy Józefów Ośw. Drogowe"/>
    <s v="-"/>
    <s v="-"/>
    <s v="-"/>
    <s v="Boiska Stare"/>
    <s v="24-340"/>
    <s v="Józefów nad Wisłą"/>
    <n v="104100329"/>
    <s v="PL_LUBD_0602000060_00"/>
    <n v="15440544"/>
    <s v="PGE Dystrybucja S.A. Oddział Lublin"/>
    <s v="PGE Obrót S.A."/>
    <x v="1"/>
    <n v="14"/>
    <n v="1.3280000000000001"/>
    <n v="1.3280000000000001"/>
    <n v="0"/>
    <n v="0.66400000000000003"/>
    <n v="0.66400000000000003"/>
    <n v="0"/>
    <n v="0.66400000000000003"/>
    <n v="0.66400000000000003"/>
    <n v="0"/>
    <d v="2020-01-01T00:00:00"/>
    <s v="kolejna"/>
    <s v="Gmina Józefów nad Wisłą"/>
    <s v="Gmina Józefów nad Wisłą"/>
  </r>
  <r>
    <s v="30."/>
    <s v="Urząd Gminy Józefów Ośw. Drogowe"/>
    <s v="-"/>
    <s v="-"/>
    <s v="-"/>
    <s v="Boiska Stare III"/>
    <s v="24-340"/>
    <s v="Józefów nad Wisłą"/>
    <n v="104100330"/>
    <s v="PL_LUBD_0602000058_07"/>
    <n v="31649352"/>
    <s v="PGE Dystrybucja S.A. Oddział Lublin"/>
    <s v="PGE Obrót S.A."/>
    <x v="1"/>
    <n v="5"/>
    <n v="7.0579999999999998"/>
    <n v="7.0579999999999998"/>
    <n v="0"/>
    <n v="3.5289999999999999"/>
    <n v="3.5289999999999999"/>
    <n v="0"/>
    <n v="3.5289999999999999"/>
    <n v="3.5289999999999999"/>
    <n v="0"/>
    <d v="2020-01-01T00:00:00"/>
    <s v="kolejna"/>
    <s v="Gmina Józefów nad Wisłą"/>
    <s v="Gmina Józefów nad Wisłą"/>
  </r>
  <r>
    <s v="31."/>
    <s v="Urząd Gminy Józefów Ośw. Drogowe"/>
    <s v="-"/>
    <s v="-"/>
    <s v="-"/>
    <s v="Boiska Kolonia II"/>
    <s v="24-340"/>
    <s v="Józefów nad Wisłą"/>
    <n v="104100331"/>
    <s v="PL_LUBD_0602000057_05"/>
    <n v="26829411"/>
    <s v="PGE Dystrybucja S.A. Oddział Lublin"/>
    <s v="PGE Obrót S.A."/>
    <x v="1"/>
    <n v="5"/>
    <n v="5.0039999999999996"/>
    <n v="5.0039999999999996"/>
    <n v="0"/>
    <n v="2.5019999999999998"/>
    <n v="2.5019999999999998"/>
    <n v="0"/>
    <n v="2.5019999999999998"/>
    <n v="2.5019999999999998"/>
    <n v="0"/>
    <d v="2020-01-01T00:00:00"/>
    <s v="kolejna"/>
    <s v="Gmina Józefów nad Wisłą"/>
    <s v="Gmina Józefów nad Wisłą"/>
  </r>
  <r>
    <s v="32."/>
    <s v="Urząd Gminy Józefów Ośw. Drogowe"/>
    <s v="-"/>
    <s v="-"/>
    <s v="-"/>
    <s v="Boiska Kolonia "/>
    <s v="24-340"/>
    <s v="Józefów nad Wisłą"/>
    <n v="104100332"/>
    <s v="PL_LUBD_0602000112_07"/>
    <n v="26829014"/>
    <s v="PGE Dystrybucja S.A. Oddział Lublin"/>
    <s v="PGE Obrót S.A."/>
    <x v="1"/>
    <n v="5"/>
    <n v="2.774"/>
    <n v="2.774"/>
    <n v="0"/>
    <n v="1.387"/>
    <n v="1.387"/>
    <n v="0"/>
    <n v="1.387"/>
    <n v="1.387"/>
    <n v="0"/>
    <d v="2020-01-01T00:00:00"/>
    <s v="kolejna"/>
    <s v="Gmina Józefów nad Wisłą"/>
    <s v="Gmina Józefów nad Wisłą"/>
  </r>
  <r>
    <s v="33."/>
    <s v="Urząd Gminy Józefów Ośw. Drogowe"/>
    <s v="-"/>
    <s v="-"/>
    <s v="-"/>
    <s v="Boiska Kolonia"/>
    <s v="24-340"/>
    <s v="Józefów nad Wisłą"/>
    <n v="104100333"/>
    <s v="PL_LUBD_0602000113_09"/>
    <n v="15238656"/>
    <s v="PGE Dystrybucja S.A. Oddział Lublin"/>
    <s v="PGE Obrót S.A."/>
    <x v="1"/>
    <n v="14"/>
    <n v="3.8359999999999999"/>
    <n v="3.8359999999999999"/>
    <n v="0"/>
    <n v="1.9179999999999999"/>
    <n v="1.9179999999999999"/>
    <n v="0"/>
    <n v="1.9179999999999999"/>
    <n v="1.9179999999999999"/>
    <n v="0"/>
    <d v="2020-01-01T00:00:00"/>
    <s v="kolejna"/>
    <s v="Gmina Józefów nad Wisłą"/>
    <s v="Gmina Józefów nad Wisłą"/>
  </r>
  <r>
    <s v="34."/>
    <s v="Urząd Gminy Józefów Ośw. Drogowe"/>
    <s v="-"/>
    <s v="-"/>
    <s v="-"/>
    <s v="Kol. Kaliszany"/>
    <s v="24-340"/>
    <s v="Józefów nad Wisłą"/>
    <n v="104100361"/>
    <s v="PL_LUBD_0602000114_01"/>
    <n v="32334965"/>
    <s v="PGE Dystrybucja S.A. Oddział Lublin"/>
    <s v="PGE Obrót S.A."/>
    <x v="1"/>
    <n v="5"/>
    <n v="6.7919999999999998"/>
    <n v="6.7919999999999998"/>
    <n v="0"/>
    <n v="3.3959999999999999"/>
    <n v="3.3959999999999999"/>
    <n v="0"/>
    <n v="3.3959999999999999"/>
    <n v="3.3959999999999999"/>
    <n v="0"/>
    <d v="2020-01-01T00:00:00"/>
    <s v="kolejna"/>
    <s v="Gmina Józefów nad Wisłą"/>
    <s v="Gmina Józefów nad Wisłą"/>
  </r>
  <r>
    <s v="35."/>
    <s v="Gmina Józefów Ośw. Drogowe"/>
    <s v="-"/>
    <s v="-"/>
    <s v="-"/>
    <s v="Kol. Kaliszany"/>
    <s v="24-340"/>
    <s v="Józefów nad Wisłą"/>
    <n v="104100381"/>
    <s v="PL_LUBD_0602000129_00"/>
    <s v="09285910"/>
    <s v="PGE Dystrybucja S.A. Oddział Lublin"/>
    <s v="PGE Obrót S.A."/>
    <x v="1"/>
    <n v="14"/>
    <n v="13.172000000000001"/>
    <n v="13.172000000000001"/>
    <n v="0"/>
    <n v="6.5860000000000003"/>
    <n v="6.5860000000000003"/>
    <n v="0"/>
    <n v="6.5860000000000003"/>
    <n v="6.5860000000000003"/>
    <n v="0"/>
    <d v="2020-01-01T00:00:00"/>
    <s v="kolejna"/>
    <s v="Gmina Józefów nad Wisłą"/>
    <s v="Gmina Józefów nad Wisłą"/>
  </r>
  <r>
    <s v="36."/>
    <s v="Oświetlenie uliczne"/>
    <s v="-"/>
    <s v="-"/>
    <s v="-"/>
    <s v="Kol. Kaliszany"/>
    <s v="24-340"/>
    <s v="Józefów nad Wisłą"/>
    <n v="104400106"/>
    <s v="PL_LUBD_0602000158_05"/>
    <n v="80290850"/>
    <s v="PGE Dystrybucja S.A. Oddział Lublin"/>
    <s v="PGE Obrót S.A."/>
    <x v="2"/>
    <n v="5"/>
    <n v="4.016"/>
    <n v="1.4079999999999999"/>
    <n v="2.6080000000000001"/>
    <n v="2.008"/>
    <n v="0.70399999999999996"/>
    <n v="1.304"/>
    <n v="2.008"/>
    <n v="0.70399999999999996"/>
    <n v="1.304"/>
    <d v="2020-01-01T00:00:00"/>
    <s v="kolejna"/>
    <s v="Gmina Józefów nad Wisłą"/>
    <s v="Gmina Józefów nad Wisłą"/>
  </r>
  <r>
    <s v="37."/>
    <s v="Urząd Gminy Józefów Ośw. Drogowe"/>
    <s v="-"/>
    <s v="-"/>
    <s v="-"/>
    <s v="Kol. Kaliszany"/>
    <s v="24-340"/>
    <s v="Józefów nad Wisłą"/>
    <n v="104100362"/>
    <s v="PL_LUBD_0602000071_01"/>
    <n v="32334981"/>
    <s v="PGE Dystrybucja S.A. Oddział Lublin"/>
    <s v="PGE Obrót S.A."/>
    <x v="1"/>
    <n v="5"/>
    <n v="7.4260000000000002"/>
    <n v="7.4260000000000002"/>
    <n v="0"/>
    <n v="3.7130000000000001"/>
    <n v="3.7130000000000001"/>
    <n v="0"/>
    <n v="3.7130000000000001"/>
    <n v="3.7130000000000001"/>
    <n v="0"/>
    <d v="2020-01-01T00:00:00"/>
    <s v="kolejna"/>
    <s v="Gmina Józefów nad Wisłą"/>
    <s v="Gmina Józefów nad Wisłą"/>
  </r>
  <r>
    <s v="38."/>
    <s v="Urząd Gminy Józefów Ośw. Drogowe"/>
    <s v="-"/>
    <s v="-"/>
    <s v="-"/>
    <s v="Kolczyn I"/>
    <s v="24-340"/>
    <s v="Józefów nad Wisłą"/>
    <n v="104100369"/>
    <s v="PL_LUBD_0602000085_08"/>
    <n v="32334984"/>
    <s v="PGE Dystrybucja S.A. Oddział Lublin"/>
    <s v="PGE Obrót S.A."/>
    <x v="1"/>
    <n v="5"/>
    <n v="7.24"/>
    <n v="7.24"/>
    <n v="0"/>
    <n v="3.62"/>
    <n v="3.62"/>
    <n v="0"/>
    <n v="3.62"/>
    <n v="3.62"/>
    <n v="0"/>
    <d v="2020-01-01T00:00:00"/>
    <s v="kolejna"/>
    <s v="Gmina Józefów nad Wisłą"/>
    <s v="Gmina Józefów nad Wisłą"/>
  </r>
  <r>
    <s v="39."/>
    <s v="Urząd Gminy Józefów Ośw. Drogowe"/>
    <s v="-"/>
    <s v="-"/>
    <s v="-"/>
    <s v="Kolczyn II"/>
    <s v="24-340"/>
    <s v="Józefów nad Wisłą"/>
    <n v="104100370"/>
    <s v="PL_LUBD_0602000066_02"/>
    <n v="32335049"/>
    <s v="PGE Dystrybucja S.A. Oddział Lublin"/>
    <s v="PGE Obrót S.A."/>
    <x v="1"/>
    <n v="5"/>
    <n v="3.1640000000000001"/>
    <n v="3.1640000000000001"/>
    <n v="0"/>
    <n v="1.5820000000000001"/>
    <n v="1.5820000000000001"/>
    <n v="0"/>
    <n v="1.5820000000000001"/>
    <n v="1.5820000000000001"/>
    <n v="0"/>
    <d v="2020-01-01T00:00:00"/>
    <s v="kolejna"/>
    <s v="Gmina Józefów nad Wisłą"/>
    <s v="Gmina Józefów nad Wisłą"/>
  </r>
  <r>
    <s v="40."/>
    <s v="Urząd Gminy Józefów Ośw. Drogowe"/>
    <s v="-"/>
    <s v="-"/>
    <s v="-"/>
    <s v="Wólka Kolczyńska I"/>
    <s v="24-340"/>
    <s v="Józefów nad Wisłą"/>
    <n v="104100371"/>
    <s v="PL_LUBD_0602000065_00"/>
    <n v="26825227"/>
    <s v="PGE Dystrybucja S.A. Oddział Lublin"/>
    <s v="PGE Obrót S.A."/>
    <x v="1"/>
    <n v="14"/>
    <n v="6.6840000000000002"/>
    <n v="6.6840000000000002"/>
    <n v="0"/>
    <n v="3.3420000000000001"/>
    <n v="3.3420000000000001"/>
    <n v="0"/>
    <n v="3.3420000000000001"/>
    <n v="3.3420000000000001"/>
    <n v="0"/>
    <d v="2020-01-01T00:00:00"/>
    <s v="kolejna"/>
    <s v="Gmina Józefów nad Wisłą"/>
    <s v="Gmina Józefów nad Wisłą"/>
  </r>
  <r>
    <s v="41."/>
    <s v="Urząd Gminy Józefów Ośw. Drogowe"/>
    <s v="-"/>
    <s v="-"/>
    <s v="-"/>
    <s v="Wólka Kolczyńska"/>
    <s v="24-340"/>
    <s v="Józefów nad Wisłą"/>
    <n v="104100372"/>
    <s v="PL_LUBD_0602000082_02"/>
    <n v="32319271"/>
    <s v="PGE Dystrybucja S.A. Oddział Lublin"/>
    <s v="PGE Obrót S.A."/>
    <x v="1"/>
    <n v="5"/>
    <n v="7.0720000000000001"/>
    <n v="7.0720000000000001"/>
    <n v="0"/>
    <n v="3.536"/>
    <n v="3.536"/>
    <n v="0"/>
    <n v="3.536"/>
    <n v="3.536"/>
    <n v="0"/>
    <d v="2020-01-01T00:00:00"/>
    <s v="kolejna"/>
    <s v="Gmina Józefów nad Wisłą"/>
    <s v="Gmina Józefów nad Wisłą"/>
  </r>
  <r>
    <s v="42."/>
    <s v="Urząd Gminy Józefów Ośw. Drogowe"/>
    <s v="-"/>
    <s v="-"/>
    <s v="-"/>
    <s v="Wólka Kolczyńska"/>
    <s v="24-340"/>
    <s v="Józefów nad Wisłą"/>
    <n v="104100373"/>
    <s v="PL_LUBD_0602000089_06"/>
    <n v="32335086"/>
    <s v="PGE Dystrybucja S.A. Oddział Lublin"/>
    <s v="PGE Obrót S.A."/>
    <x v="1"/>
    <n v="5"/>
    <n v="6.0640000000000001"/>
    <n v="6.0640000000000001"/>
    <n v="0"/>
    <n v="3.032"/>
    <n v="3.032"/>
    <n v="0"/>
    <n v="3.032"/>
    <n v="3.032"/>
    <n v="0"/>
    <d v="2020-01-01T00:00:00"/>
    <s v="kolejna"/>
    <s v="Gmina Józefów nad Wisłą"/>
    <s v="Gmina Józefów nad Wisłą"/>
  </r>
  <r>
    <s v="43."/>
    <s v="Gmina Józefów Ośw. Drogowe"/>
    <s v="-"/>
    <s v="-"/>
    <s v="-"/>
    <s v="Niesiołowice I"/>
    <s v="24-340"/>
    <s v="Józefów nad Wisłą"/>
    <n v="104100374"/>
    <s v="PL_LUBD_0602000132_05"/>
    <n v="15456012"/>
    <s v="PGE Dystrybucja S.A. Oddział Lublin"/>
    <s v="PGE Obrót S.A."/>
    <x v="1"/>
    <n v="18"/>
    <n v="6.1559999999999997"/>
    <n v="6.1559999999999997"/>
    <n v="0"/>
    <n v="3.0779999999999998"/>
    <n v="3.0779999999999998"/>
    <n v="0"/>
    <n v="3.0779999999999998"/>
    <n v="3.0779999999999998"/>
    <n v="0"/>
    <d v="2020-01-01T00:00:00"/>
    <s v="kolejna"/>
    <s v="Gmina Józefów nad Wisłą"/>
    <s v="Gmina Józefów nad Wisłą"/>
  </r>
  <r>
    <s v="44."/>
    <s v="Gmina Józefów Ośw. Drogowe"/>
    <s v="-"/>
    <s v="-"/>
    <s v="-"/>
    <s v="Niesiołowice II"/>
    <s v="24-340"/>
    <s v="Józefów nad Wisłą"/>
    <n v="104100375"/>
    <s v="PL_LUBD_0602000090_07"/>
    <n v="15440869"/>
    <s v="PGE Dystrybucja S.A. Oddział Lublin"/>
    <s v="PGE Obrót S.A."/>
    <x v="1"/>
    <n v="18"/>
    <n v="6.8760000000000003"/>
    <n v="6.8760000000000003"/>
    <n v="0"/>
    <n v="3.4380000000000002"/>
    <n v="3.4380000000000002"/>
    <n v="0"/>
    <n v="3.4380000000000002"/>
    <n v="3.4380000000000002"/>
    <n v="0"/>
    <d v="2020-01-01T00:00:00"/>
    <s v="kolejna"/>
    <s v="Gmina Józefów nad Wisłą"/>
    <s v="Gmina Józefów nad Wisłą"/>
  </r>
  <r>
    <s v="45."/>
    <s v="Gmina Józefów Ośw. Drogowe"/>
    <s v="-"/>
    <s v="-"/>
    <s v="-"/>
    <s v="Niesiołowice III"/>
    <s v="24-340"/>
    <s v="Józefów nad Wisłą"/>
    <n v="104100376"/>
    <s v="PL_LUBD_0602000088_04"/>
    <n v="15441207"/>
    <s v="PGE Dystrybucja S.A. Oddział Lublin"/>
    <s v="PGE Obrót S.A."/>
    <x v="1"/>
    <n v="18"/>
    <n v="4.0640000000000001"/>
    <n v="4.0640000000000001"/>
    <n v="0"/>
    <n v="2.032"/>
    <n v="2.032"/>
    <n v="0"/>
    <n v="2.032"/>
    <n v="2.032"/>
    <n v="0"/>
    <d v="2020-01-01T00:00:00"/>
    <s v="kolejna"/>
    <s v="Gmina Józefów nad Wisłą"/>
    <s v="Gmina Józefów nad Wisłą"/>
  </r>
  <r>
    <s v="46."/>
    <s v="Gmina Józefów Ośw. Drogowe"/>
    <s v="-"/>
    <s v="-"/>
    <s v="-"/>
    <s v="Niesiołowice IV"/>
    <s v="24-340"/>
    <s v="Józefów nad Wisłą"/>
    <n v="104100377"/>
    <s v="PL_LUBD_0602000107_08"/>
    <n v="15455844"/>
    <s v="PGE Dystrybucja S.A. Oddział Lublin"/>
    <s v="PGE Obrót S.A."/>
    <x v="1"/>
    <n v="18"/>
    <n v="6.3019999999999996"/>
    <n v="6.3019999999999996"/>
    <n v="0"/>
    <n v="3.1509999999999998"/>
    <n v="3.1509999999999998"/>
    <n v="0"/>
    <n v="3.1509999999999998"/>
    <n v="3.1509999999999998"/>
    <n v="0"/>
    <d v="2020-01-01T00:00:00"/>
    <s v="kolejna"/>
    <s v="Gmina Józefów nad Wisłą"/>
    <s v="Gmina Józefów nad Wisłą"/>
  </r>
  <r>
    <s v="47."/>
    <s v="Gmina Józefów Ośw. Drogowe Traf. Hydrofornia"/>
    <s v="-"/>
    <s v="-"/>
    <s v="-"/>
    <s v="Niesiołowice"/>
    <s v="24-340"/>
    <s v="Józefów nad Wisłą"/>
    <n v="104100378"/>
    <s v="PL_LUBD_0602000103_00"/>
    <n v="15440885"/>
    <s v="PGE Dystrybucja S.A. Oddział Lublin"/>
    <s v="PGE Obrót S.A."/>
    <x v="1"/>
    <n v="18"/>
    <n v="3.2320000000000002"/>
    <n v="3.2320000000000002"/>
    <n v="0"/>
    <n v="1.6160000000000001"/>
    <n v="1.6160000000000001"/>
    <n v="0"/>
    <n v="1.6160000000000001"/>
    <n v="1.6160000000000001"/>
    <n v="0"/>
    <d v="2020-01-01T00:00:00"/>
    <s v="kolejna"/>
    <s v="Gmina Józefów nad Wisłą"/>
    <s v="Gmina Józefów nad Wisłą"/>
  </r>
  <r>
    <s v="48."/>
    <s v="Oświetlenie drogowe"/>
    <s v="-"/>
    <s v="-"/>
    <s v="-"/>
    <s v="Wałowice"/>
    <s v="24-340"/>
    <s v="Józefów nad Wisłą"/>
    <n v="104100339"/>
    <s v="PL_LUBD_0602000091_09"/>
    <n v="14753330"/>
    <s v="PGE Dystrybucja S.A. Oddział Lublin"/>
    <s v="PGE Obrót S.A."/>
    <x v="1"/>
    <n v="3"/>
    <n v="8.468"/>
    <n v="8.468"/>
    <n v="0"/>
    <n v="4.234"/>
    <n v="4.234"/>
    <n v="0"/>
    <n v="4.234"/>
    <n v="4.234"/>
    <n v="0"/>
    <d v="2020-01-01T00:00:00"/>
    <s v="kolejna"/>
    <s v="Gmina Józefów nad Wisłą"/>
    <s v="Gmina Józefów nad Wisłą"/>
  </r>
  <r>
    <s v="49."/>
    <s v="Urząd Gminy Józefów Ośw. Drogowe"/>
    <s v="-"/>
    <s v="-"/>
    <s v="-"/>
    <s v="Wałowice I"/>
    <s v="24-340"/>
    <s v="Józefów nad Wisłą"/>
    <n v="104100340"/>
    <s v="PL_LUBD_0602000099_05"/>
    <n v="26828953"/>
    <s v="PGE Dystrybucja S.A. Oddział Lublin"/>
    <s v="PGE Obrót S.A."/>
    <x v="1"/>
    <n v="5"/>
    <n v="3.6360000000000001"/>
    <n v="3.6360000000000001"/>
    <n v="0"/>
    <n v="1.8180000000000001"/>
    <n v="1.8180000000000001"/>
    <n v="0"/>
    <n v="1.8180000000000001"/>
    <n v="1.8180000000000001"/>
    <n v="0"/>
    <d v="2020-01-01T00:00:00"/>
    <s v="kolejna"/>
    <s v="Gmina Józefów nad Wisłą"/>
    <s v="Gmina Józefów nad Wisłą"/>
  </r>
  <r>
    <s v="50."/>
    <s v="Gmina Józefów Ośw. Drogowe"/>
    <s v="-"/>
    <s v="-"/>
    <s v="-"/>
    <s v="Wałowice II"/>
    <s v="24-340"/>
    <s v="Józefów nad Wisłą"/>
    <n v="104100341"/>
    <s v="PL_LUBD_0602000050_01"/>
    <s v="95311306"/>
    <s v="PGE Dystrybucja S.A. Oddział Lublin"/>
    <s v="PGE Obrót S.A."/>
    <x v="1"/>
    <n v="5"/>
    <n v="2.0019999999999998"/>
    <n v="2.0019999999999998"/>
    <n v="0"/>
    <n v="1.0009999999999999"/>
    <n v="1.0009999999999999"/>
    <n v="0"/>
    <n v="1.0009999999999999"/>
    <n v="1.0009999999999999"/>
    <n v="0"/>
    <d v="2020-01-01T00:00:00"/>
    <s v="kolejna"/>
    <s v="Gmina Józefów nad Wisłą"/>
    <s v="Gmina Józefów nad Wisłą"/>
  </r>
  <r>
    <s v="51."/>
    <s v="Urząd Gminy Józefów Ośw. Drogowe"/>
    <s v="-"/>
    <s v="-"/>
    <s v="-"/>
    <s v="Basonia I"/>
    <s v="24-340"/>
    <s v="Józefów nad Wisłą"/>
    <n v="104100342"/>
    <s v="PL_LUBD_0602000126_04"/>
    <n v="30047176"/>
    <s v="PGE Dystrybucja S.A. Oddział Lublin"/>
    <s v="PGE Obrót S.A."/>
    <x v="1"/>
    <n v="5"/>
    <n v="4.1920000000000002"/>
    <n v="4.1920000000000002"/>
    <n v="0"/>
    <n v="2.0960000000000001"/>
    <n v="2.0960000000000001"/>
    <n v="0"/>
    <n v="2.0960000000000001"/>
    <n v="2.0960000000000001"/>
    <n v="0"/>
    <d v="2020-01-01T00:00:00"/>
    <s v="kolejna"/>
    <s v="Gmina Józefów nad Wisłą"/>
    <s v="Gmina Józefów nad Wisłą"/>
  </r>
  <r>
    <s v="52."/>
    <s v="Urząd Gminy Józefów Ośw. Drogowe"/>
    <s v="-"/>
    <s v="-"/>
    <s v="-"/>
    <s v="Basonia III"/>
    <s v="24-340"/>
    <s v="Józefów nad Wisłą"/>
    <n v="104100343"/>
    <s v="PL_LUBD_0602000125_02"/>
    <n v="14420461"/>
    <s v="PGE Dystrybucja S.A. Oddział Lublin"/>
    <s v="PGE Obrót S.A."/>
    <x v="1"/>
    <n v="9"/>
    <n v="7.944"/>
    <n v="7.944"/>
    <n v="0"/>
    <n v="3.972"/>
    <n v="3.972"/>
    <n v="0"/>
    <n v="3.972"/>
    <n v="3.972"/>
    <n v="0"/>
    <d v="2020-01-01T00:00:00"/>
    <s v="kolejna"/>
    <s v="Gmina Józefów nad Wisłą"/>
    <s v="Gmina Józefów nad Wisłą"/>
  </r>
  <r>
    <s v="53."/>
    <s v="Urząd Gminy Józefów Ośw. Drogowe"/>
    <s v="-"/>
    <s v="-"/>
    <s v="-"/>
    <s v="Basonia"/>
    <s v="24-340"/>
    <s v="Józefów nad Wisłą"/>
    <n v="104100344"/>
    <s v="PL_LUBD_0602000124_00"/>
    <n v="14420464"/>
    <s v="PGE Dystrybucja S.A. Oddział Lublin"/>
    <s v="PGE Obrót S.A."/>
    <x v="1"/>
    <n v="9"/>
    <n v="7.6879999999999997"/>
    <n v="7.6879999999999997"/>
    <n v="0"/>
    <n v="3.8439999999999999"/>
    <n v="3.8439999999999999"/>
    <n v="0"/>
    <n v="3.8439999999999999"/>
    <n v="3.8439999999999999"/>
    <n v="0"/>
    <d v="2020-01-01T00:00:00"/>
    <s v="kolejna"/>
    <s v="Gmina Józefów nad Wisłą"/>
    <s v="Gmina Józefów nad Wisłą"/>
  </r>
  <r>
    <s v="54."/>
    <s v="Gmina Józefów N/Wisłą Ośw. Drogowe"/>
    <s v="-"/>
    <s v="-"/>
    <s v="-"/>
    <s v="Nieszawa I"/>
    <s v="24-340"/>
    <s v="Józefów nad Wisłą"/>
    <n v="104100382"/>
    <s v="PL_LUBD_0602000105_04"/>
    <s v="95311307"/>
    <s v="PGE Dystrybucja S.A. Oddział Lublin"/>
    <s v="PGE Obrót S.A."/>
    <x v="1"/>
    <n v="5"/>
    <n v="2.36"/>
    <n v="2.36"/>
    <n v="0"/>
    <n v="1.18"/>
    <n v="1.18"/>
    <n v="0"/>
    <n v="1.18"/>
    <n v="1.18"/>
    <n v="0"/>
    <d v="2020-01-01T00:00:00"/>
    <s v="kolejna"/>
    <s v="Gmina Józefów nad Wisłą"/>
    <s v="Gmina Józefów nad Wisłą"/>
  </r>
  <r>
    <s v="55."/>
    <s v="Gmina Józefów N/Wisłą Ośw. Drogowe"/>
    <s v="-"/>
    <s v="-"/>
    <s v="-"/>
    <s v="Nieszawa II"/>
    <s v="24-340"/>
    <s v="Józefów nad Wisłą"/>
    <n v="104100383"/>
    <s v="PL_LUBD_0602000128_08"/>
    <s v="95311350"/>
    <s v="PGE Dystrybucja S.A. Oddział Lublin"/>
    <s v="PGE Obrót S.A."/>
    <x v="1"/>
    <n v="5"/>
    <n v="2.5960000000000001"/>
    <n v="2.5960000000000001"/>
    <n v="0"/>
    <n v="1.298"/>
    <n v="1.298"/>
    <n v="0"/>
    <n v="1.298"/>
    <n v="1.298"/>
    <n v="0"/>
    <d v="2020-01-01T00:00:00"/>
    <s v="kolejna"/>
    <s v="Gmina Józefów nad Wisłą"/>
    <s v="Gmina Józefów nad Wisłą"/>
  </r>
  <r>
    <s v="56."/>
    <s v="Gmina Józefów N/Wisłą Ośw. Drogowe"/>
    <s v="-"/>
    <s v="-"/>
    <s v="-"/>
    <s v="Rybitwy I"/>
    <s v="24-340"/>
    <s v="Józefów nad Wisłą"/>
    <n v="104100384"/>
    <s v="PL_LUBD_0602000108_00"/>
    <n v="31434623"/>
    <s v="PGE Dystrybucja S.A. Oddział Lublin"/>
    <s v="PGE Obrót S.A."/>
    <x v="1"/>
    <n v="5"/>
    <n v="5.1660000000000004"/>
    <n v="5.1660000000000004"/>
    <n v="0"/>
    <n v="2.5830000000000002"/>
    <n v="2.5830000000000002"/>
    <n v="0"/>
    <n v="2.5830000000000002"/>
    <n v="2.5830000000000002"/>
    <n v="0"/>
    <d v="2020-01-01T00:00:00"/>
    <s v="kolejna"/>
    <s v="Gmina Józefów nad Wisłą"/>
    <s v="Gmina Józefów nad Wisłą"/>
  </r>
  <r>
    <s v="57."/>
    <s v="Gmina Józefów N/Wisłą Ośw. Drogowe"/>
    <s v="-"/>
    <s v="-"/>
    <s v="-"/>
    <s v="Rybitwy II"/>
    <s v="24-340"/>
    <s v="Józefów nad Wisłą"/>
    <n v="104100385"/>
    <s v="PL_LUBD_0602000109_02"/>
    <s v="95311349"/>
    <s v="PGE Dystrybucja S.A. Oddział Lublin"/>
    <s v="PGE Obrót S.A."/>
    <x v="1"/>
    <n v="5"/>
    <n v="13.308"/>
    <n v="13.308"/>
    <n v="0"/>
    <n v="6.6539999999999999"/>
    <n v="6.6539999999999999"/>
    <n v="0"/>
    <n v="6.6539999999999999"/>
    <n v="6.6539999999999999"/>
    <n v="0"/>
    <d v="2020-01-01T00:00:00"/>
    <s v="kolejna"/>
    <s v="Gmina Józefów nad Wisłą"/>
    <s v="Gmina Józefów nad Wisłą"/>
  </r>
  <r>
    <s v="58."/>
    <s v="Gmina Józefów N/Wisłą Ośw. Drogowe"/>
    <s v="-"/>
    <s v="-"/>
    <s v="-"/>
    <s v="Rybitwy III"/>
    <s v="24-340"/>
    <s v="Józefów nad Wisłą"/>
    <n v="104100386"/>
    <s v="PL_LUBD_0602000093_03"/>
    <s v="89253777"/>
    <s v="PGE Dystrybucja S.A. Oddział Lublin"/>
    <s v="PGE Obrót S.A."/>
    <x v="1"/>
    <n v="5"/>
    <n v="6.5620000000000003"/>
    <n v="6.5620000000000003"/>
    <n v="0"/>
    <n v="3.2810000000000001"/>
    <n v="3.2810000000000001"/>
    <n v="0"/>
    <n v="3.2810000000000001"/>
    <n v="3.2810000000000001"/>
    <n v="0"/>
    <d v="2020-01-01T00:00:00"/>
    <s v="kolejna"/>
    <s v="Gmina Józefów nad Wisłą"/>
    <s v="Gmina Józefów nad Wisłą"/>
  </r>
  <r>
    <s v="59."/>
    <s v="Gmina Józefów N/Wisłą Ośw. Drogowe"/>
    <s v="-"/>
    <s v="-"/>
    <s v="-"/>
    <s v="Bór I"/>
    <s v="24-340"/>
    <s v="Józefów nad Wisłą"/>
    <n v="104100387"/>
    <s v="PL_LUBD_0602000106_06"/>
    <n v="15455854"/>
    <s v="PGE Dystrybucja S.A. Oddział Lublin"/>
    <s v="PGE Obrót S.A."/>
    <x v="1"/>
    <n v="14"/>
    <n v="15.144"/>
    <n v="15.144"/>
    <n v="0"/>
    <n v="7.5720000000000001"/>
    <n v="7.5720000000000001"/>
    <n v="0"/>
    <n v="7.5720000000000001"/>
    <n v="7.5720000000000001"/>
    <n v="0"/>
    <d v="2020-01-01T00:00:00"/>
    <s v="kolejna"/>
    <s v="Gmina Józefów nad Wisłą"/>
    <s v="Gmina Józefów nad Wisłą"/>
  </r>
  <r>
    <s v="60."/>
    <s v="Gmina Józefów N/Wisłą Ośw. Drogowe"/>
    <s v="-"/>
    <s v="-"/>
    <s v="-"/>
    <s v="Bór II"/>
    <s v="24-340"/>
    <s v="Józefów nad Wisłą"/>
    <n v="104100388"/>
    <s v="PL_LUBD_0602000095_07"/>
    <n v="15455831"/>
    <s v="PGE Dystrybucja S.A. Oddział Lublin"/>
    <s v="PGE Obrót S.A."/>
    <x v="1"/>
    <n v="14"/>
    <n v="8.3719999999999999"/>
    <n v="8.3719999999999999"/>
    <n v="0"/>
    <n v="4.1859999999999999"/>
    <n v="4.1859999999999999"/>
    <n v="0"/>
    <n v="4.1859999999999999"/>
    <n v="4.1859999999999999"/>
    <n v="0"/>
    <d v="2020-01-01T00:00:00"/>
    <s v="kolejna"/>
    <s v="Gmina Józefów nad Wisłą"/>
    <s v="Gmina Józefów nad Wisłą"/>
  </r>
  <r>
    <s v="61."/>
    <s v="Gmina Józefów N/Wisłą Ośw. Drogowe"/>
    <s v="-"/>
    <s v="-"/>
    <s v="-"/>
    <s v="Mariampol"/>
    <s v="24-340"/>
    <s v="Józefów nad Wisłą"/>
    <n v="104100389"/>
    <s v="PL_LUBD_0602000119_01"/>
    <n v="15455848"/>
    <s v="PGE Dystrybucja S.A. Oddział Lublin"/>
    <s v="PGE Obrót S.A."/>
    <x v="1"/>
    <n v="14"/>
    <n v="7.4240000000000004"/>
    <n v="7.4240000000000004"/>
    <n v="0"/>
    <n v="3.7120000000000002"/>
    <n v="3.7120000000000002"/>
    <n v="0"/>
    <n v="3.7120000000000002"/>
    <n v="3.7120000000000002"/>
    <n v="0"/>
    <d v="2020-01-01T00:00:00"/>
    <s v="kolejna"/>
    <s v="Gmina Józefów nad Wisłą"/>
    <s v="Gmina Józefów nad Wisłą"/>
  </r>
  <r>
    <s v="62."/>
    <s v="Gmina Józefów N/Wisłą Ośw. Drogowe"/>
    <s v="-"/>
    <s v="-"/>
    <s v="-"/>
    <s v="Prawno I"/>
    <s v="24-340"/>
    <s v="Józefów nad Wisłą"/>
    <n v="104100390"/>
    <s v="PL_LUBD_0602000094_05"/>
    <n v="15455841"/>
    <s v="PGE Dystrybucja S.A. Oddział Lublin"/>
    <s v="PGE Obrót S.A."/>
    <x v="1"/>
    <n v="14"/>
    <n v="11.044"/>
    <n v="11.044"/>
    <n v="0"/>
    <n v="5.5220000000000002"/>
    <n v="5.5220000000000002"/>
    <n v="0"/>
    <n v="5.5220000000000002"/>
    <n v="5.5220000000000002"/>
    <n v="0"/>
    <d v="2020-01-01T00:00:00"/>
    <s v="kolejna"/>
    <s v="Gmina Józefów nad Wisłą"/>
    <s v="Gmina Józefów nad Wisłą"/>
  </r>
  <r>
    <s v="63."/>
    <s v="Urząd Gminy Józefów Ośw. Drogowe"/>
    <s v="-"/>
    <s v="."/>
    <s v="-"/>
    <s v="Dębniak"/>
    <s v="24-340"/>
    <s v="Józefów nad Wisłą"/>
    <n v="104100318"/>
    <s v="PL_LUBD_0602000117_07"/>
    <n v="26559801"/>
    <s v="PGE Dystrybucja S.A. Oddział Lublin"/>
    <s v="PGE Obrót S.A."/>
    <x v="1"/>
    <n v="5"/>
    <n v="5.26"/>
    <n v="5.26"/>
    <n v="0"/>
    <n v="2.63"/>
    <n v="2.63"/>
    <n v="0"/>
    <n v="2.63"/>
    <n v="2.63"/>
    <n v="0"/>
    <d v="2020-01-01T00:00:00"/>
    <s v="kolejna"/>
    <s v="Gmina Józefów nad Wisłą"/>
    <s v="Gmina Józefów nad Wisłą"/>
  </r>
  <r>
    <s v="64."/>
    <s v="Urząd Gminy Józefów Ośw. Drogowe"/>
    <s v="-"/>
    <s v="."/>
    <s v="-"/>
    <s v="Pocześle"/>
    <s v="24-340"/>
    <s v="Józefów nad Wisłą"/>
    <n v="104100319"/>
    <s v="PL_LUBD_0602000115_03"/>
    <s v="09289482"/>
    <s v="PGE Dystrybucja S.A. Oddział Lublin"/>
    <s v="PGE Obrót S.A."/>
    <x v="1"/>
    <n v="14"/>
    <n v="11.82"/>
    <n v="11.82"/>
    <n v="0"/>
    <n v="5.91"/>
    <n v="5.91"/>
    <n v="0"/>
    <n v="5.91"/>
    <n v="5.91"/>
    <n v="0"/>
    <d v="2020-01-01T00:00:00"/>
    <s v="kolejna"/>
    <s v="Gmina Józefów nad Wisłą"/>
    <s v="Gmina Józefów nad Wisłą"/>
  </r>
  <r>
    <s v="65."/>
    <s v="Oświetlenie drogowe"/>
    <s v="-"/>
    <s v="-"/>
    <s v="-"/>
    <s v="Nietrzeba"/>
    <s v="24-340"/>
    <s v="Józefów nad Wisłą"/>
    <n v="104100352"/>
    <s v="PL_LUBD_0602000070_09"/>
    <n v="26829489"/>
    <s v="PGE Dystrybucja S.A. Oddział Lublin"/>
    <s v="PGE Obrót S.A."/>
    <x v="1"/>
    <n v="5"/>
    <n v="12.055999999999999"/>
    <n v="12.055999999999999"/>
    <n v="0"/>
    <n v="6.0279999999999996"/>
    <n v="6.0279999999999996"/>
    <n v="0"/>
    <n v="6.0279999999999996"/>
    <n v="6.0279999999999996"/>
    <n v="0"/>
    <d v="2020-01-01T00:00:00"/>
    <s v="kolejna"/>
    <s v="Gmina Józefów nad Wisłą"/>
    <s v="Gmina Józefów nad Wisłą"/>
  </r>
  <r>
    <s v="66."/>
    <s v="Ośw. Drogowe"/>
    <s v="-"/>
    <s v="-"/>
    <s v="-"/>
    <s v="Ugory"/>
    <s v="24-340"/>
    <s v="Józefów nad Wisłą"/>
    <n v="104100327"/>
    <s v="PL_LUBD_0602000054_09"/>
    <n v="32699558"/>
    <s v="PGE Dystrybucja S.A. Oddział Lublin"/>
    <s v="PGE Obrót S.A."/>
    <x v="1"/>
    <n v="4"/>
    <n v="8.8859999999999992"/>
    <n v="8.8859999999999992"/>
    <n v="0"/>
    <n v="4.4429999999999996"/>
    <n v="4.4429999999999996"/>
    <n v="0"/>
    <n v="4.4429999999999996"/>
    <n v="4.4429999999999996"/>
    <n v="0"/>
    <d v="2020-01-01T00:00:00"/>
    <s v="kolejna"/>
    <s v="Gmina Józefów nad Wisłą"/>
    <s v="Gmina Józefów nad Wisłą"/>
  </r>
  <r>
    <s v="67."/>
    <s v="Urząd Gminy Józefów Ośw. Drogowe"/>
    <s v="-"/>
    <s v="-"/>
    <s v="-"/>
    <s v="Stefanówka"/>
    <s v="24-340"/>
    <s v="Józefów nad Wisłą"/>
    <n v="104100366"/>
    <s v="PL_LUBD_0602000084_06"/>
    <n v="32334976"/>
    <s v="PGE Dystrybucja S.A. Oddział Lublin"/>
    <s v="PGE Obrót S.A."/>
    <x v="1"/>
    <n v="5"/>
    <n v="14.78"/>
    <n v="14.78"/>
    <n v="0"/>
    <n v="7.39"/>
    <n v="7.39"/>
    <n v="0"/>
    <n v="7.39"/>
    <n v="7.39"/>
    <n v="0"/>
    <d v="2020-01-01T00:00:00"/>
    <s v="kolejna"/>
    <s v="Gmina Józefów nad Wisłą"/>
    <s v="Gmina Józefów nad Wisłą"/>
  </r>
  <r>
    <s v="68."/>
    <s v="Urząd Gminy Józefów Ośw. Drogowe"/>
    <s v="-"/>
    <s v="-"/>
    <s v="-"/>
    <s v="Stasin"/>
    <s v="24-340"/>
    <s v="Józefów nad Wisłą"/>
    <n v="104100367"/>
    <s v="PL_LUBD_0602000083_04"/>
    <n v="15455829"/>
    <s v="PGE Dystrybucja S.A. Oddział Lublin"/>
    <s v="PGE Obrót S.A."/>
    <x v="1"/>
    <n v="20"/>
    <n v="5.9960000000000004"/>
    <n v="5.9960000000000004"/>
    <n v="0"/>
    <n v="2.9980000000000002"/>
    <n v="2.9980000000000002"/>
    <n v="0"/>
    <n v="2.9980000000000002"/>
    <n v="2.9980000000000002"/>
    <n v="0"/>
    <d v="2020-01-01T00:00:00"/>
    <s v="kolejna"/>
    <s v="Gmina Józefów nad Wisłą"/>
    <s v="Gmina Józefów nad Wisłą"/>
  </r>
  <r>
    <s v="69."/>
    <s v="Urząd Gminy Józefów Ośw. Drogowe"/>
    <s v="-"/>
    <s v="-"/>
    <s v="-"/>
    <s v="Miłoszówka"/>
    <s v="24-340"/>
    <s v="Józefów nad Wisłą"/>
    <n v="104100368"/>
    <s v="PL_LUBD_0602000086_00"/>
    <n v="32334963"/>
    <s v="PGE Dystrybucja S.A. Oddział Lublin"/>
    <s v="PGE Obrót S.A."/>
    <x v="1"/>
    <n v="5"/>
    <n v="5.3840000000000003"/>
    <n v="5.3840000000000003"/>
    <n v="0"/>
    <n v="2.6920000000000002"/>
    <n v="2.6920000000000002"/>
    <n v="0"/>
    <n v="2.6920000000000002"/>
    <n v="2.6920000000000002"/>
    <n v="0"/>
    <d v="2020-01-01T00:00:00"/>
    <s v="kolejna"/>
    <s v="Gmina Józefów nad Wisłą"/>
    <s v="Gmina Józefów nad Wisłą"/>
  </r>
  <r>
    <s v="70."/>
    <s v="Oświetlenie drogowe"/>
    <s v="-"/>
    <s v="-"/>
    <s v="-"/>
    <s v="Studnisko"/>
    <s v="24-340"/>
    <s v="Józefów nad Wisłą"/>
    <n v="104100355"/>
    <s v="PL_LUBD_0602000075_09"/>
    <n v="30222016"/>
    <s v="PGE Dystrybucja S.A. Oddział Lublin"/>
    <s v="PGE Obrót S.A."/>
    <x v="1"/>
    <n v="5"/>
    <n v="11.47"/>
    <n v="11.47"/>
    <n v="0"/>
    <n v="5.7350000000000003"/>
    <n v="5.7350000000000003"/>
    <n v="0"/>
    <n v="5.7350000000000003"/>
    <n v="5.7350000000000003"/>
    <n v="0"/>
    <d v="2020-01-01T00:00:00"/>
    <s v="kolejna"/>
    <s v="Gmina Józefów nad Wisłą"/>
    <s v="Gmina Józefów nad Wisłą"/>
  </r>
  <r>
    <s v="71."/>
    <s v="Gmina Józefów Ośw. Drogowe"/>
    <s v="-"/>
    <s v="-"/>
    <s v="-"/>
    <s v="Kaliszany Stare"/>
    <s v="24-340"/>
    <s v="Józefów nad Wisłą"/>
    <n v="104100379"/>
    <s v="PL_LUBD_0602000118_09"/>
    <s v="02499840"/>
    <s v="PGE Dystrybucja S.A. Oddział Lublin"/>
    <s v="PGE Obrót S.A."/>
    <x v="1"/>
    <n v="14"/>
    <n v="4.6719999999999997"/>
    <n v="4.6719999999999997"/>
    <n v="0"/>
    <n v="2.3359999999999999"/>
    <n v="2.3359999999999999"/>
    <n v="0"/>
    <n v="2.3359999999999999"/>
    <n v="2.3359999999999999"/>
    <n v="0"/>
    <d v="2020-01-01T00:00:00"/>
    <s v="kolejna"/>
    <s v="Gmina Józefów nad Wisłą"/>
    <s v="Gmina Józefów nad Wisłą"/>
  </r>
  <r>
    <s v="72."/>
    <s v="Gmina Józefów Ośw. Drogowe"/>
    <s v="-"/>
    <s v="-"/>
    <s v="-"/>
    <s v="Łopoczno"/>
    <s v="24-340"/>
    <s v="Józefów nad Wisłą"/>
    <n v="104100380"/>
    <s v="PL_LUBD_0602000098_03"/>
    <s v="02500321"/>
    <s v="PGE Dystrybucja S.A. Oddział Lublin"/>
    <s v="PGE Obrót S.A."/>
    <x v="1"/>
    <n v="14"/>
    <n v="2.802"/>
    <n v="2.802"/>
    <n v="0"/>
    <n v="1.401"/>
    <n v="1.401"/>
    <n v="0"/>
    <n v="1.401"/>
    <n v="1.401"/>
    <n v="0"/>
    <d v="2020-01-01T00:00:00"/>
    <s v="kolejna"/>
    <s v="Gmina Józefów nad Wisłą"/>
    <s v="Gmina Józefów nad Wisłą"/>
  </r>
  <r>
    <s v="73."/>
    <s v="Oświetlenie drogowe"/>
    <s v="-"/>
    <s v="-"/>
    <s v="-"/>
    <s v="Nieszawa"/>
    <s v="24-340"/>
    <s v="Józefów nad Wisłą"/>
    <n v="104100481"/>
    <s v="PL_LUBD_0602000104_02"/>
    <n v="31428680"/>
    <s v="PGE Dystrybucja S.A. Oddział Lublin"/>
    <s v="PGE Obrót S.A."/>
    <x v="1"/>
    <n v="2"/>
    <n v="2.496"/>
    <n v="2.496"/>
    <n v="0"/>
    <n v="1.248"/>
    <n v="1.248"/>
    <n v="0"/>
    <n v="1.248"/>
    <n v="1.248"/>
    <n v="0"/>
    <d v="2020-01-01T00:00:00"/>
    <s v="kolejna"/>
    <s v="Gmina Józefów nad Wisłą"/>
    <s v="Gmina Józefów nad Wisłą"/>
  </r>
  <r>
    <s v="74."/>
    <s v="Zasilenie Szafy Oświetlenie Drogowe"/>
    <s v="-"/>
    <s v="dz. 1742"/>
    <s v="-"/>
    <s v="Rybitwy  "/>
    <s v="24-340"/>
    <s v="Józefów nad Wisłą"/>
    <n v="104400715"/>
    <s v="PL_LUBD_0602000220_00"/>
    <n v="13334503"/>
    <s v="PGE Dystrybucja S.A. Oddział Lublin"/>
    <s v="PGE Obrót S.A."/>
    <x v="1"/>
    <n v="9"/>
    <n v="1.298"/>
    <n v="1.298"/>
    <n v="0"/>
    <n v="0.64900000000000002"/>
    <n v="0.64900000000000002"/>
    <n v="0"/>
    <n v="0.64900000000000002"/>
    <n v="0.64900000000000002"/>
    <n v="0"/>
    <d v="2020-01-01T00:00:00"/>
    <s v="kolejna"/>
    <s v="Gmina Józefów nad Wisłą"/>
    <s v="Gmina Józefów nad Wisłą"/>
  </r>
  <r>
    <s v="75."/>
    <s v="Urząd Gminy Józefów oś. Drogowe"/>
    <s v="-"/>
    <s v="-"/>
    <s v="-"/>
    <s v="Chruślanki Mazanowskie II"/>
    <s v="24-340"/>
    <s v="Józefów nad Wisłą"/>
    <n v="104100321"/>
    <s v="PL_LUBD_0602000076_05"/>
    <n v="32333516"/>
    <s v="PGE Dystrybucja S.A. Oddział Lublin"/>
    <s v="PGE Obrót S.A."/>
    <x v="1"/>
    <n v="5"/>
    <n v="1.4359999999999999"/>
    <n v="1.4359999999999999"/>
    <n v="0"/>
    <n v="0.71799999999999997"/>
    <n v="0.71799999999999997"/>
    <n v="0"/>
    <n v="0.71799999999999997"/>
    <n v="0.71799999999999997"/>
    <n v="0"/>
    <d v="2020-01-01T00:00:00"/>
    <s v="kolejna"/>
    <s v="Gmina Józefów nad Wisłą"/>
    <s v="Gmina Józefów nad Wisłą"/>
  </r>
  <r>
    <s v="76."/>
    <s v="Oświetlenie uliczne ST-1"/>
    <s v="-"/>
    <s v="-"/>
    <s v="-"/>
    <s v="Karczmiska I"/>
    <s v="24-310"/>
    <s v="Karczmiska"/>
    <n v="103300712"/>
    <s v="PL_LUBD_0612000558_00"/>
    <s v="61267616"/>
    <s v="PGE Dystrybucja S.A. Oddział Lublin"/>
    <s v="PGE Obrót S.A."/>
    <x v="3"/>
    <n v="5"/>
    <n v="15.022"/>
    <n v="5.2560000000000002"/>
    <n v="9.766"/>
    <n v="7.5110000000000001"/>
    <n v="2.6280000000000001"/>
    <n v="4.883"/>
    <n v="7.5110000000000001"/>
    <n v="2.6280000000000001"/>
    <n v="4.883"/>
    <d v="2020-01-01T00:00:00"/>
    <s v="kolejna"/>
    <s v="Gmina Karczmiska"/>
    <s v="Gmina Karczmiska"/>
  </r>
  <r>
    <s v="77."/>
    <s v="Oświetlenie uliczne ST.2"/>
    <s v="-"/>
    <s v="-"/>
    <s v="-"/>
    <s v="Karczmiska II"/>
    <s v="24-310"/>
    <s v="Karczmiska"/>
    <n v="103300713"/>
    <s v="PL_LUBD_0612000560_03"/>
    <s v="80291983"/>
    <s v="PGE Dystrybucja S.A. Oddział Lublin"/>
    <s v="PGE Obrót S.A."/>
    <x v="3"/>
    <n v="5"/>
    <n v="3.706"/>
    <n v="1.298"/>
    <n v="2.4079999999999999"/>
    <n v="1.853"/>
    <n v="0.64900000000000002"/>
    <n v="1.204"/>
    <n v="1.853"/>
    <n v="0.64900000000000002"/>
    <n v="1.204"/>
    <d v="2020-01-01T00:00:00"/>
    <s v="kolejna"/>
    <s v="Gmina Karczmiska"/>
    <s v="Gmina Karczmiska"/>
  </r>
  <r>
    <s v="78."/>
    <s v="Oświetlenie uliczne ST-5"/>
    <s v="-"/>
    <s v="-"/>
    <s v="-"/>
    <s v="Karczmiska I"/>
    <s v="24-310"/>
    <s v="Karczmiska"/>
    <n v="103300715"/>
    <s v="PL_LUBD_0612000579_00"/>
    <s v="71501998"/>
    <s v="PGE Dystrybucja S.A. Oddział Lublin"/>
    <s v="PGE Obrót S.A."/>
    <x v="3"/>
    <n v="14"/>
    <n v="3.3280000000000003"/>
    <n v="1.1639999999999999"/>
    <n v="2.1640000000000001"/>
    <n v="1.6640000000000001"/>
    <n v="0.58199999999999996"/>
    <n v="1.0820000000000001"/>
    <n v="1.6640000000000001"/>
    <n v="0.58199999999999996"/>
    <n v="1.0820000000000001"/>
    <d v="2020-01-01T00:00:00"/>
    <s v="kolejna"/>
    <s v="Gmina Karczmiska"/>
    <s v="Gmina Karczmiska"/>
  </r>
  <r>
    <s v="79."/>
    <s v="Oświetlenie uliczne ST-6"/>
    <s v="-"/>
    <s v="-"/>
    <s v="-"/>
    <s v="Karczmiska I"/>
    <s v="24-310"/>
    <s v="Karczmiska"/>
    <n v="103300716"/>
    <s v="PL_LUBD_0612000581_03"/>
    <s v="01176568"/>
    <s v="PGE Dystrybucja S.A. Oddział Lublin"/>
    <s v="PGE Obrót S.A."/>
    <x v="3"/>
    <n v="5"/>
    <n v="2.6720000000000002"/>
    <n v="0.93600000000000005"/>
    <n v="1.736"/>
    <n v="1.3360000000000001"/>
    <n v="0.46800000000000003"/>
    <n v="0.86799999999999999"/>
    <n v="1.3360000000000001"/>
    <n v="0.46800000000000003"/>
    <n v="0.86799999999999999"/>
    <d v="2020-01-01T00:00:00"/>
    <s v="kolejna"/>
    <s v="Gmina Karczmiska"/>
    <s v="Gmina Karczmiska"/>
  </r>
  <r>
    <s v="80."/>
    <s v="Oświetlenie uliczne ST.7"/>
    <s v="-"/>
    <s v="-"/>
    <s v="-"/>
    <s v="Karczmiska I"/>
    <s v="24-310"/>
    <s v="Karczmiska"/>
    <n v="103300717"/>
    <s v="PL_LUBD_0612000577_06"/>
    <s v="61267876"/>
    <s v="PGE Dystrybucja S.A. Oddział Lublin"/>
    <s v="PGE Obrót S.A."/>
    <x v="3"/>
    <n v="5"/>
    <n v="10.846"/>
    <n v="3.7959999999999998"/>
    <n v="7.05"/>
    <n v="5.423"/>
    <n v="1.8979999999999999"/>
    <n v="3.5249999999999999"/>
    <n v="5.423"/>
    <n v="1.8979999999999999"/>
    <n v="3.5249999999999999"/>
    <d v="2020-01-01T00:00:00"/>
    <s v="kolejna"/>
    <s v="Gmina Karczmiska"/>
    <s v="Gmina Karczmiska"/>
  </r>
  <r>
    <s v="81."/>
    <s v="Oświetlenie uliczne ST-13"/>
    <s v="-"/>
    <s v="-"/>
    <s v="-"/>
    <s v="Karczmiska I"/>
    <s v="24-310"/>
    <s v="Karczmiska"/>
    <n v="103300718"/>
    <s v="PL_LUBD_0612000585_01"/>
    <s v="61267846"/>
    <s v="PGE Dystrybucja S.A. Oddział Lublin"/>
    <s v="PGE Obrót S.A."/>
    <x v="3"/>
    <n v="5"/>
    <n v="5.1680000000000001"/>
    <n v="1.8080000000000001"/>
    <n v="3.36"/>
    <n v="2.5840000000000001"/>
    <n v="0.90400000000000003"/>
    <n v="1.68"/>
    <n v="2.5840000000000001"/>
    <n v="0.90400000000000003"/>
    <n v="1.68"/>
    <d v="2020-01-01T00:00:00"/>
    <s v="kolejna"/>
    <s v="Gmina Karczmiska"/>
    <s v="Gmina Karczmiska"/>
  </r>
  <r>
    <s v="82."/>
    <s v="Oświetlenie uliczne ST-14"/>
    <s v="-"/>
    <s v="-"/>
    <s v="-"/>
    <s v="Karczmiska I"/>
    <s v="24-310"/>
    <s v="Karczmiska"/>
    <n v="103300719"/>
    <s v="PL_LUBD_0612000567_07"/>
    <s v="80290640"/>
    <s v="PGE Dystrybucja S.A. Oddział Lublin"/>
    <s v="PGE Obrót S.A."/>
    <x v="3"/>
    <n v="5"/>
    <n v="2.8919999999999999"/>
    <n v="1.012"/>
    <n v="1.88"/>
    <n v="1.446"/>
    <n v="0.50600000000000001"/>
    <n v="0.94"/>
    <n v="1.446"/>
    <n v="0.50600000000000001"/>
    <n v="0.94"/>
    <d v="2020-01-01T00:00:00"/>
    <s v="kolejna"/>
    <s v="Gmina Karczmiska"/>
    <s v="Gmina Karczmiska"/>
  </r>
  <r>
    <s v="83."/>
    <s v="Oświetlenie uliczne ST-15"/>
    <s v="-"/>
    <s v="-"/>
    <s v="-"/>
    <s v="Karczmiska I"/>
    <s v="24-310"/>
    <s v="Karczmiska"/>
    <n v="103300720"/>
    <s v="PL_LUBD_0612000574_00"/>
    <s v="1162979"/>
    <s v="PGE Dystrybucja S.A. Oddział Lublin"/>
    <s v="PGE Obrót S.A."/>
    <x v="3"/>
    <n v="5"/>
    <n v="17.814"/>
    <n v="6.234"/>
    <n v="11.58"/>
    <n v="8.907"/>
    <n v="3.117"/>
    <n v="5.79"/>
    <n v="8.907"/>
    <n v="3.117"/>
    <n v="5.79"/>
    <d v="2020-01-01T00:00:00"/>
    <s v="kolejna"/>
    <s v="Gmina Karczmiska"/>
    <s v="Gmina Karczmiska"/>
  </r>
  <r>
    <s v="84."/>
    <s v="Oświetlenie uliczne ST-16"/>
    <s v="-"/>
    <s v="-"/>
    <s v="-"/>
    <s v="Karczmiska I"/>
    <s v="24-310"/>
    <s v="Karczmiska"/>
    <n v="103300721"/>
    <s v="PL_LUBD_0612000571_04"/>
    <s v="80290699"/>
    <s v="PGE Dystrybucja S.A. Oddział Lublin"/>
    <s v="PGE Obrót S.A."/>
    <x v="3"/>
    <n v="5"/>
    <n v="7.79"/>
    <n v="2.726"/>
    <n v="5.0640000000000001"/>
    <n v="3.895"/>
    <n v="1.363"/>
    <n v="2.532"/>
    <n v="3.895"/>
    <n v="1.363"/>
    <n v="2.532"/>
    <d v="2020-01-01T00:00:00"/>
    <s v="kolejna"/>
    <s v="Gmina Karczmiska"/>
    <s v="Gmina Karczmiska"/>
  </r>
  <r>
    <s v="85."/>
    <s v="Oświetlenie uliczne ST-18"/>
    <s v="-"/>
    <s v="-"/>
    <s v="-"/>
    <s v="Karczmiska I"/>
    <s v="24-310"/>
    <s v="Karczmiska"/>
    <n v="103300722"/>
    <s v="PL_LUBD_0612000580_01"/>
    <s v="80291821"/>
    <s v="PGE Dystrybucja S.A. Oddział Lublin"/>
    <s v="PGE Obrót S.A."/>
    <x v="3"/>
    <n v="5"/>
    <n v="3.1080000000000001"/>
    <n v="1.0880000000000001"/>
    <n v="2.02"/>
    <n v="1.554"/>
    <n v="0.54400000000000004"/>
    <n v="1.01"/>
    <n v="1.554"/>
    <n v="0.54400000000000004"/>
    <n v="1.01"/>
    <d v="2020-01-01T00:00:00"/>
    <s v="kolejna"/>
    <s v="Gmina Karczmiska"/>
    <s v="Gmina Karczmiska"/>
  </r>
  <r>
    <s v="86."/>
    <s v="Oświetlenie uliczne ST-19"/>
    <s v="-"/>
    <s v="-"/>
    <s v="-"/>
    <s v="Karczmiska II"/>
    <s v="24-310"/>
    <s v="Karczmiska"/>
    <n v="103300723"/>
    <s v="PL_LUBD_0612000554_02"/>
    <s v="80290791"/>
    <s v="PGE Dystrybucja S.A. Oddział Lublin"/>
    <s v="PGE Obrót S.A."/>
    <x v="3"/>
    <n v="5"/>
    <n v="7.6620000000000008"/>
    <n v="2.6819999999999999"/>
    <n v="4.9800000000000004"/>
    <n v="3.8310000000000004"/>
    <n v="1.341"/>
    <n v="2.4900000000000002"/>
    <n v="3.8310000000000004"/>
    <n v="1.341"/>
    <n v="2.4900000000000002"/>
    <d v="2020-01-01T00:00:00"/>
    <s v="kolejna"/>
    <s v="Gmina Karczmiska"/>
    <s v="Gmina Karczmiska"/>
  </r>
  <r>
    <s v="87."/>
    <s v="Oświetlenie uliczne ST-20"/>
    <s v="-"/>
    <s v="-"/>
    <s v="-"/>
    <s v="Karczmiska I"/>
    <s v="24-310"/>
    <s v="Karczmiska"/>
    <n v="103300724"/>
    <s v="PL_LUBD_0612000573_08"/>
    <s v="80290663"/>
    <s v="PGE Dystrybucja S.A. Oddział Lublin"/>
    <s v="PGE Obrót S.A."/>
    <x v="3"/>
    <n v="5"/>
    <n v="7.9580000000000002"/>
    <n v="2.786"/>
    <n v="5.1719999999999997"/>
    <n v="3.9790000000000001"/>
    <n v="1.393"/>
    <n v="2.5859999999999999"/>
    <n v="3.9790000000000001"/>
    <n v="1.393"/>
    <n v="2.5859999999999999"/>
    <d v="2020-01-01T00:00:00"/>
    <s v="kolejna"/>
    <s v="Gmina Karczmiska"/>
    <s v="Gmina Karczmiska"/>
  </r>
  <r>
    <s v="88."/>
    <s v="Oświetlenie uliczne ST-4"/>
    <s v="-"/>
    <s v="-"/>
    <s v="-"/>
    <s v="Karczmiska II"/>
    <s v="24-310"/>
    <s v="Karczmiska"/>
    <n v="103300739"/>
    <s v="PL_LUBD_0612000570_02"/>
    <s v="61266261"/>
    <s v="PGE Dystrybucja S.A. Oddział Lublin"/>
    <s v="PGE Obrót S.A."/>
    <x v="3"/>
    <n v="5"/>
    <n v="4.5020000000000007"/>
    <n v="1.5760000000000001"/>
    <n v="2.9260000000000002"/>
    <n v="2.2510000000000003"/>
    <n v="0.78800000000000003"/>
    <n v="1.4630000000000001"/>
    <n v="2.2510000000000003"/>
    <n v="0.78800000000000003"/>
    <n v="1.4630000000000001"/>
    <d v="2020-01-01T00:00:00"/>
    <s v="kolejna"/>
    <s v="Gmina Karczmiska"/>
    <s v="Gmina Karczmiska"/>
  </r>
  <r>
    <s v="89."/>
    <s v="Oświetlenie uliczne ST-8"/>
    <s v="-"/>
    <s v="ST - 8"/>
    <s v="-"/>
    <s v="Karczmiska II"/>
    <s v="24-310"/>
    <s v="Karczmiska"/>
    <n v="103300790"/>
    <s v="PL_LUBD_0612000556_06"/>
    <s v="01314085"/>
    <s v="PGE Dystrybucja S.A. Oddział Lublin"/>
    <s v="PGE Obrót S.A."/>
    <x v="3"/>
    <n v="5"/>
    <n v="4.05"/>
    <n v="1.4179999999999999"/>
    <n v="2.6320000000000001"/>
    <n v="2.0249999999999999"/>
    <n v="0.70899999999999996"/>
    <n v="1.3160000000000001"/>
    <n v="2.0249999999999999"/>
    <n v="0.70899999999999996"/>
    <n v="1.3160000000000001"/>
    <d v="2020-01-01T00:00:00"/>
    <s v="kolejna"/>
    <s v="Gmina Karczmiska"/>
    <s v="Gmina Karczmiska"/>
  </r>
  <r>
    <s v="90."/>
    <s v="Oświetlenie PARKU ST-15"/>
    <s v="-"/>
    <s v="1108"/>
    <s v="/2"/>
    <s v="Karczmiska"/>
    <s v="24-310"/>
    <s v="Karczmiska"/>
    <n v="103300791"/>
    <s v="PL_LUBD_0612000532_00"/>
    <s v="00084952"/>
    <s v="PGE Dystrybucja S.A. Oddział Lublin"/>
    <s v="PGE Obrót S.A."/>
    <x v="3"/>
    <n v="14"/>
    <n v="3.9359999999999999"/>
    <n v="1.3779999999999999"/>
    <n v="2.5579999999999998"/>
    <n v="1.968"/>
    <n v="0.68899999999999995"/>
    <n v="1.2789999999999999"/>
    <n v="1.968"/>
    <n v="0.68899999999999995"/>
    <n v="1.2789999999999999"/>
    <d v="2020-01-01T00:00:00"/>
    <s v="kolejna"/>
    <s v="Gmina Karczmiska"/>
    <s v="Gmina Karczmiska"/>
  </r>
  <r>
    <s v="91."/>
    <s v="Oświetlenie uliczne ST-2"/>
    <s v="-"/>
    <s v=" - "/>
    <s v="-"/>
    <s v="Karczmiska II"/>
    <s v="24-310"/>
    <s v="Karczmiska"/>
    <n v="103300740"/>
    <s v="PL_LUBD_0612000576_04"/>
    <s v="01314076"/>
    <s v="PGE Dystrybucja S.A. Oddział Lublin"/>
    <s v="PGE Obrót S.A."/>
    <x v="3"/>
    <n v="5"/>
    <n v="4.3680000000000003"/>
    <n v="1.528"/>
    <n v="2.84"/>
    <n v="2.1840000000000002"/>
    <n v="0.76400000000000001"/>
    <n v="1.42"/>
    <n v="2.1840000000000002"/>
    <n v="0.76400000000000001"/>
    <n v="1.42"/>
    <d v="2020-01-01T00:00:00"/>
    <s v="kolejna"/>
    <s v="Gmina Karczmiska"/>
    <s v="Gmina Karczmiska"/>
  </r>
  <r>
    <s v="92."/>
    <s v="Oświetlenie uliczne ST-3"/>
    <s v="-"/>
    <s v=" - "/>
    <s v="-"/>
    <s v="Kolonia Karczmiska I"/>
    <s v="24-310"/>
    <s v="Karczmiska"/>
    <n v="103300714"/>
    <s v="PL_LUBD_0612000583_07"/>
    <s v="61267331"/>
    <s v="PGE Dystrybucja S.A. Oddział Lublin"/>
    <s v="PGE Obrót S.A."/>
    <x v="3"/>
    <n v="5"/>
    <n v="4.226"/>
    <n v="1.48"/>
    <n v="2.746"/>
    <n v="2.113"/>
    <n v="0.74"/>
    <n v="1.373"/>
    <n v="2.113"/>
    <n v="0.74"/>
    <n v="1.373"/>
    <d v="2020-01-01T00:00:00"/>
    <s v="kolejna"/>
    <s v="Gmina Karczmiska"/>
    <s v="Gmina Karczmiska"/>
  </r>
  <r>
    <s v="93."/>
    <s v="Oświetlenie uliczne ST-1"/>
    <s v="-"/>
    <s v="-"/>
    <s v="-"/>
    <s v="Noworąblów"/>
    <s v="24-310"/>
    <s v="Karczmiska"/>
    <n v="103300725"/>
    <s v="PL_LUBD_0612000582_05"/>
    <s v="1175680"/>
    <s v="PGE Dystrybucja S.A. Oddział Lublin"/>
    <s v="PGE Obrót S.A."/>
    <x v="3"/>
    <n v="5"/>
    <n v="9.1260000000000012"/>
    <n v="3.194"/>
    <n v="5.9320000000000004"/>
    <n v="4.5630000000000006"/>
    <n v="1.597"/>
    <n v="2.9660000000000002"/>
    <n v="4.5630000000000006"/>
    <n v="1.597"/>
    <n v="2.9660000000000002"/>
    <d v="2020-01-01T00:00:00"/>
    <s v="kolejna"/>
    <s v="Gmina Karczmiska"/>
    <s v="Gmina Karczmiska"/>
  </r>
  <r>
    <s v="94."/>
    <s v="Oświetlenie uliczne ST-2"/>
    <s v="-"/>
    <s v="-"/>
    <s v="-"/>
    <s v="Noworąblów"/>
    <s v="24-310"/>
    <s v="Karczmiska"/>
    <n v="103300726"/>
    <s v="PL_LUBD_0612000565_03"/>
    <s v="01314090"/>
    <s v="PGE Dystrybucja S.A. Oddział Lublin"/>
    <s v="PGE Obrót S.A."/>
    <x v="3"/>
    <n v="5"/>
    <n v="9.4120000000000008"/>
    <n v="3.294"/>
    <n v="6.1180000000000003"/>
    <n v="4.7060000000000004"/>
    <n v="1.647"/>
    <n v="3.0590000000000002"/>
    <n v="4.7060000000000004"/>
    <n v="1.647"/>
    <n v="3.0590000000000002"/>
    <d v="2020-01-01T00:00:00"/>
    <s v="kolejna"/>
    <s v="Gmina Karczmiska"/>
    <s v="Gmina Karczmiska"/>
  </r>
  <r>
    <s v="95."/>
    <s v="Oświetlenie uliczne ST-1"/>
    <s v="-"/>
    <s v="-"/>
    <s v="-"/>
    <s v="Słotwiny"/>
    <s v="24-310"/>
    <s v="Karczmiska"/>
    <n v="103300727"/>
    <s v="PL_LUBD_0612000557_08"/>
    <s v="00084611"/>
    <s v="PGE Dystrybucja S.A. Oddział Lublin"/>
    <s v="PGE Obrót S.A."/>
    <x v="3"/>
    <n v="18"/>
    <n v="10.61"/>
    <n v="3.714"/>
    <n v="6.8959999999999999"/>
    <n v="5.3049999999999997"/>
    <n v="1.857"/>
    <n v="3.448"/>
    <n v="5.3049999999999997"/>
    <n v="1.857"/>
    <n v="3.448"/>
    <d v="2020-01-01T00:00:00"/>
    <s v="kolejna"/>
    <s v="Gmina Karczmiska"/>
    <s v="Gmina Karczmiska"/>
  </r>
  <r>
    <s v="96."/>
    <s v="Oświetlenie uliczne ST-2"/>
    <s v="-"/>
    <s v="-"/>
    <s v="-"/>
    <s v="Słotwiny"/>
    <s v="24-310"/>
    <s v="Karczmiska"/>
    <n v="103300728"/>
    <s v="PL_LUBD_0612000561_05"/>
    <s v="00084607"/>
    <s v="PGE Dystrybucja S.A. Oddział Lublin"/>
    <s v="PGE Obrót S.A."/>
    <x v="3"/>
    <n v="18"/>
    <n v="8.7479999999999993"/>
    <n v="3.0619999999999998"/>
    <n v="5.6859999999999999"/>
    <n v="4.3739999999999997"/>
    <n v="1.5309999999999999"/>
    <n v="2.843"/>
    <n v="4.3739999999999997"/>
    <n v="1.5309999999999999"/>
    <n v="2.843"/>
    <d v="2020-01-01T00:00:00"/>
    <s v="kolejna"/>
    <s v="Gmina Karczmiska"/>
    <s v="Gmina Karczmiska"/>
  </r>
  <r>
    <s v="97."/>
    <s v="Oświetlenie uliczne"/>
    <s v="-"/>
    <s v="-"/>
    <s v="-"/>
    <s v="Kolonia Słotwiny"/>
    <s v="24-310"/>
    <s v="Karczmiska"/>
    <n v="103300729"/>
    <s v="PL_LUBD_0612000542_09"/>
    <s v="01317276"/>
    <s v="PGE Dystrybucja S.A. Oddział Lublin"/>
    <s v="PGE Obrót S.A."/>
    <x v="3"/>
    <n v="5"/>
    <n v="4.6479999999999997"/>
    <n v="1.6279999999999999"/>
    <n v="3.02"/>
    <n v="2.3239999999999998"/>
    <n v="0.81399999999999995"/>
    <n v="1.51"/>
    <n v="2.3239999999999998"/>
    <n v="0.81399999999999995"/>
    <n v="1.51"/>
    <d v="2020-01-01T00:00:00"/>
    <s v="kolejna"/>
    <s v="Gmina Karczmiska"/>
    <s v="Gmina Karczmiska"/>
  </r>
  <r>
    <s v="98."/>
    <s v="Oświetlenie uliczne ST-1"/>
    <s v="-"/>
    <s v="-"/>
    <s v="-"/>
    <s v="Wolica"/>
    <s v="24-310"/>
    <s v="Karczmiska"/>
    <n v="103300730"/>
    <s v="PL_LUBD_0612000584_09"/>
    <s v="80290529"/>
    <s v="PGE Dystrybucja S.A. Oddział Lublin"/>
    <s v="PGE Obrót S.A."/>
    <x v="3"/>
    <n v="5"/>
    <n v="3.5059999999999998"/>
    <n v="1.226"/>
    <n v="2.2799999999999998"/>
    <n v="1.7529999999999999"/>
    <n v="0.61299999999999999"/>
    <n v="1.1399999999999999"/>
    <n v="1.7529999999999999"/>
    <n v="0.61299999999999999"/>
    <n v="1.1399999999999999"/>
    <d v="2020-01-01T00:00:00"/>
    <s v="kolejna"/>
    <s v="Gmina Karczmiska"/>
    <s v="Gmina Karczmiska"/>
  </r>
  <r>
    <s v="99."/>
    <s v="Oświetlenie uliczne"/>
    <s v="-"/>
    <s v="-"/>
    <s v="-"/>
    <s v="Kolonia Wolica"/>
    <s v="24-310"/>
    <s v="Karczmiska"/>
    <n v="103300731"/>
    <s v="PL_LUBD_0612000548_01"/>
    <s v="01314087"/>
    <s v="PGE Dystrybucja S.A. Oddział Lublin"/>
    <s v="PGE Obrót S.A."/>
    <x v="3"/>
    <n v="5"/>
    <n v="6.5839999999999996"/>
    <n v="2.3039999999999998"/>
    <n v="4.28"/>
    <n v="3.2919999999999998"/>
    <n v="1.1519999999999999"/>
    <n v="2.14"/>
    <n v="3.2919999999999998"/>
    <n v="1.1519999999999999"/>
    <n v="2.14"/>
    <d v="2020-01-01T00:00:00"/>
    <s v="kolejna"/>
    <s v="Gmina Karczmiska"/>
    <s v="Gmina Karczmiska"/>
  </r>
  <r>
    <s v="100."/>
    <s v="Oświetlenie uliczne ST-1"/>
    <s v="-"/>
    <s v="-"/>
    <s v="-"/>
    <s v="Wymysłów"/>
    <s v="24-310"/>
    <s v="Karczmiska"/>
    <n v="103300732"/>
    <s v="PL_LUBD_0612000566_05"/>
    <s v="00147975"/>
    <s v="PGE Dystrybucja S.A. Oddział Lublin"/>
    <s v="PGE Obrót S.A."/>
    <x v="3"/>
    <n v="18"/>
    <n v="7.6880000000000006"/>
    <n v="2.6920000000000002"/>
    <n v="4.9960000000000004"/>
    <n v="3.8440000000000003"/>
    <n v="1.3460000000000001"/>
    <n v="2.4980000000000002"/>
    <n v="3.8440000000000003"/>
    <n v="1.3460000000000001"/>
    <n v="2.4980000000000002"/>
    <d v="2020-01-01T00:00:00"/>
    <s v="kolejna"/>
    <s v="Gmina Karczmiska"/>
    <s v="Gmina Karczmiska"/>
  </r>
  <r>
    <s v="101."/>
    <s v="Oświetlenie uliczne"/>
    <s v="-"/>
    <s v="-"/>
    <s v="-"/>
    <s v="Wymysłów"/>
    <s v="24-310"/>
    <s v="Karczmiska"/>
    <n v="103300733"/>
    <s v="PL_LUBD_0612000564_01"/>
    <s v="01175055"/>
    <s v="PGE Dystrybucja S.A. Oddział Lublin"/>
    <s v="PGE Obrót S.A."/>
    <x v="3"/>
    <n v="5"/>
    <n v="2.9980000000000002"/>
    <n v="1.05"/>
    <n v="1.948"/>
    <n v="1.4990000000000001"/>
    <n v="0.52500000000000002"/>
    <n v="0.97399999999999998"/>
    <n v="1.4990000000000001"/>
    <n v="0.52500000000000002"/>
    <n v="0.97399999999999998"/>
    <d v="2020-01-01T00:00:00"/>
    <s v="kolejna"/>
    <s v="Gmina Karczmiska"/>
    <s v="Gmina Karczmiska"/>
  </r>
  <r>
    <s v="102."/>
    <s v="Oświetlenie uliczne ST.1"/>
    <s v="-"/>
    <s v="-"/>
    <s v="-"/>
    <s v="Zagajdzie"/>
    <s v="24-310"/>
    <s v="Karczmiska"/>
    <n v="103300734"/>
    <s v="PL_LUBD_0612000559_02"/>
    <s v="80308179"/>
    <s v="PGE Dystrybucja S.A. Oddział Lublin"/>
    <s v="PGE Obrót S.A."/>
    <x v="3"/>
    <n v="4"/>
    <n v="2.9"/>
    <n v="1.014"/>
    <n v="1.8859999999999999"/>
    <n v="1.45"/>
    <n v="0.50700000000000001"/>
    <n v="0.94299999999999995"/>
    <n v="1.45"/>
    <n v="0.50700000000000001"/>
    <n v="0.94299999999999995"/>
    <d v="2020-01-01T00:00:00"/>
    <s v="kolejna"/>
    <s v="Gmina Karczmiska"/>
    <s v="Gmina Karczmiska"/>
  </r>
  <r>
    <s v="103."/>
    <s v="Oświetlenie uliczne ST-2"/>
    <s v="-"/>
    <s v="-"/>
    <s v="-"/>
    <s v="Zagajdzie"/>
    <s v="24-310"/>
    <s v="Karczmiska"/>
    <n v="103300735"/>
    <s v="PL_LUBD_0612000551_06"/>
    <s v="01314088"/>
    <s v="PGE Dystrybucja S.A. Oddział Lublin"/>
    <s v="PGE Obrót S.A."/>
    <x v="3"/>
    <n v="5"/>
    <n v="3.5459999999999998"/>
    <n v="1.242"/>
    <n v="2.3039999999999998"/>
    <n v="1.7729999999999999"/>
    <n v="0.621"/>
    <n v="1.1519999999999999"/>
    <n v="1.7729999999999999"/>
    <n v="0.621"/>
    <n v="1.1519999999999999"/>
    <d v="2020-01-01T00:00:00"/>
    <s v="kolejna"/>
    <s v="Gmina Karczmiska"/>
    <s v="Gmina Karczmiska"/>
  </r>
  <r>
    <s v="104."/>
    <s v="Oświetlenie uliczne ST-3"/>
    <s v="-"/>
    <s v="-"/>
    <s v="-"/>
    <s v="Zaborze"/>
    <s v="24-310"/>
    <s v="Karczmiska"/>
    <n v="103300738"/>
    <s v="PL_LUBD_0612000569_01"/>
    <s v="01317282"/>
    <s v="PGE Dystrybucja S.A. Oddział Lublin"/>
    <s v="PGE Obrót S.A."/>
    <x v="3"/>
    <n v="5"/>
    <n v="5.3360000000000003"/>
    <n v="1.8660000000000001"/>
    <n v="3.47"/>
    <n v="2.6680000000000001"/>
    <n v="0.93300000000000005"/>
    <n v="1.7350000000000001"/>
    <n v="2.6680000000000001"/>
    <n v="0.93300000000000005"/>
    <n v="1.7350000000000001"/>
    <d v="2020-01-01T00:00:00"/>
    <s v="kolejna"/>
    <s v="Gmina Karczmiska"/>
    <s v="Gmina Karczmiska"/>
  </r>
  <r>
    <s v="105."/>
    <s v="Oświetlenie uliczne ST-1"/>
    <s v="-"/>
    <s v="-"/>
    <s v="-"/>
    <s v="Kolonia Zaborze"/>
    <s v="24-310"/>
    <s v="Karczmiska"/>
    <n v="103300736"/>
    <s v="PL_LUBD_0612000555_04"/>
    <s v="1175678"/>
    <s v="PGE Dystrybucja S.A. Oddział Lublin"/>
    <s v="PGE Obrót S.A."/>
    <x v="3"/>
    <n v="5"/>
    <n v="3.226"/>
    <n v="1.1299999999999999"/>
    <n v="2.0960000000000001"/>
    <n v="1.613"/>
    <n v="0.56499999999999995"/>
    <n v="1.048"/>
    <n v="1.613"/>
    <n v="0.56499999999999995"/>
    <n v="1.048"/>
    <d v="2020-01-01T00:00:00"/>
    <s v="kolejna"/>
    <s v="Gmina Karczmiska"/>
    <s v="Gmina Karczmiska"/>
  </r>
  <r>
    <s v="106."/>
    <s v="Oświetlenie uliczne ST-1"/>
    <s v="-"/>
    <s v="-"/>
    <s v="-"/>
    <s v="Kolonia Zaborze"/>
    <s v="24-310"/>
    <s v="Karczmiska"/>
    <n v="103300737"/>
    <s v="PL_LUBD_0612000546_07"/>
    <s v="01317275"/>
    <s v="PGE Dystrybucja S.A. Oddział Lublin"/>
    <s v="PGE Obrót S.A."/>
    <x v="3"/>
    <n v="5"/>
    <n v="4.508"/>
    <n v="1.5780000000000001"/>
    <n v="2.93"/>
    <n v="2.254"/>
    <n v="0.78900000000000003"/>
    <n v="1.4650000000000001"/>
    <n v="2.254"/>
    <n v="0.78900000000000003"/>
    <n v="1.4650000000000001"/>
    <d v="2020-01-01T00:00:00"/>
    <s v="kolejna"/>
    <s v="Gmina Karczmiska"/>
    <s v="Gmina Karczmiska"/>
  </r>
  <r>
    <s v="107."/>
    <s v="Oświetlenie uliczne ST-1"/>
    <s v="-"/>
    <s v="-"/>
    <s v="-"/>
    <s v="Głusko Duże"/>
    <s v="24-310"/>
    <s v="Karczmiska"/>
    <n v="103300708"/>
    <s v="PL_LUBD_0612000568_09"/>
    <s v="01214089"/>
    <s v="PGE Dystrybucja S.A. Oddział Lublin"/>
    <s v="PGE Obrót S.A."/>
    <x v="3"/>
    <n v="5"/>
    <n v="4.7080000000000002"/>
    <n v="1.6479999999999999"/>
    <n v="3.06"/>
    <n v="2.3540000000000001"/>
    <n v="0.82399999999999995"/>
    <n v="1.53"/>
    <n v="2.3540000000000001"/>
    <n v="0.82399999999999995"/>
    <n v="1.53"/>
    <d v="2020-01-01T00:00:00"/>
    <s v="kolejna"/>
    <s v="Gmina Karczmiska"/>
    <s v="Gmina Karczmiska"/>
  </r>
  <r>
    <s v="108."/>
    <s v="Oświetlenie uliczne ST-2"/>
    <s v="-"/>
    <s v="-"/>
    <s v="-"/>
    <s v="Głusko Duże"/>
    <s v="24-310"/>
    <s v="Karczmiska"/>
    <n v="103300709"/>
    <s v="PL_LUBD_0612000575_02"/>
    <s v="01214078"/>
    <s v="PGE Dystrybucja S.A. Oddział Lublin"/>
    <s v="PGE Obrót S.A."/>
    <x v="3"/>
    <n v="5"/>
    <n v="20.29"/>
    <n v="7.1020000000000003"/>
    <n v="13.188000000000001"/>
    <n v="10.145"/>
    <n v="3.5510000000000002"/>
    <n v="6.5940000000000003"/>
    <n v="10.145"/>
    <n v="3.5510000000000002"/>
    <n v="6.5940000000000003"/>
    <d v="2020-01-01T00:00:00"/>
    <s v="kolejna"/>
    <s v="Gmina Karczmiska"/>
    <s v="Gmina Karczmiska"/>
  </r>
  <r>
    <s v="109."/>
    <s v="Oświetlenie uliczne ST-1"/>
    <s v="-"/>
    <s v="-"/>
    <s v="-"/>
    <s v="Głusko Duże"/>
    <s v="24-310"/>
    <s v="Karczmiska"/>
    <n v="103330638"/>
    <s v="PL_LUBD_0612000895_04"/>
    <s v="01318074"/>
    <s v="PGE Dystrybucja S.A. Oddział Lublin"/>
    <s v="PGE Obrót S.A."/>
    <x v="3"/>
    <n v="3"/>
    <n v="6.5279999999999996"/>
    <n v="2.2839999999999998"/>
    <n v="4.2439999999999998"/>
    <n v="3.2639999999999998"/>
    <n v="1.1419999999999999"/>
    <n v="2.1219999999999999"/>
    <n v="3.2639999999999998"/>
    <n v="1.1419999999999999"/>
    <n v="2.1219999999999999"/>
    <d v="2020-01-01T00:00:00"/>
    <s v="kolejna"/>
    <s v="Gmina Karczmiska"/>
    <s v="Gmina Karczmiska"/>
  </r>
  <r>
    <s v="110."/>
    <s v="Oświetlenie uliczne"/>
    <s v="-"/>
    <s v="-"/>
    <s v="-"/>
    <s v="Głusko Małe"/>
    <s v="24-310"/>
    <s v="Karczmiska"/>
    <n v="103300710"/>
    <s v="PL_LUBD_0612000572_06"/>
    <s v="01214093"/>
    <s v="PGE Dystrybucja S.A. Oddział Lublin"/>
    <s v="PGE Obrót S.A."/>
    <x v="3"/>
    <n v="5"/>
    <n v="9.84"/>
    <n v="3.444"/>
    <n v="6.3959999999999999"/>
    <n v="4.92"/>
    <n v="1.722"/>
    <n v="3.198"/>
    <n v="4.92"/>
    <n v="1.722"/>
    <n v="3.198"/>
    <d v="2020-01-01T00:00:00"/>
    <s v="kolejna"/>
    <s v="Gmina Karczmiska"/>
    <s v="Gmina Karczmiska"/>
  </r>
  <r>
    <s v="111."/>
    <s v="Oświetlenie uliczne ST-2"/>
    <s v="-"/>
    <s v="-"/>
    <s v="-"/>
    <s v="Chodlik"/>
    <s v="24-310"/>
    <s v="Karczmiska"/>
    <n v="103300704"/>
    <s v="PL_LUBD_0612000550_04"/>
    <s v="01214080"/>
    <s v="PGE Dystrybucja S.A. Oddział Lublin"/>
    <s v="PGE Obrót S.A."/>
    <x v="3"/>
    <n v="5"/>
    <n v="5.73"/>
    <n v="2.0059999999999998"/>
    <n v="3.7240000000000002"/>
    <n v="2.8650000000000002"/>
    <n v="1.0029999999999999"/>
    <n v="1.8620000000000001"/>
    <n v="2.8650000000000002"/>
    <n v="1.0029999999999999"/>
    <n v="1.8620000000000001"/>
    <d v="2020-01-01T00:00:00"/>
    <s v="kolejna"/>
    <s v="Gmina Karczmiska"/>
    <s v="Gmina Karczmiska"/>
  </r>
  <r>
    <s v="112."/>
    <s v="Oświetlenie uliczne ST-1"/>
    <s v="-"/>
    <s v="-"/>
    <s v="-"/>
    <s v="Chodlik"/>
    <s v="24-310"/>
    <s v="Karczmiska"/>
    <n v="103300705"/>
    <s v="PL_LUBD_0612000544_03"/>
    <s v="01314086"/>
    <s v="PGE Dystrybucja S.A. Oddział Lublin"/>
    <s v="PGE Obrót S.A."/>
    <x v="3"/>
    <n v="5"/>
    <n v="6.2679999999999998"/>
    <n v="2.194"/>
    <n v="4.0739999999999998"/>
    <n v="3.1339999999999999"/>
    <n v="1.097"/>
    <n v="2.0369999999999999"/>
    <n v="3.1339999999999999"/>
    <n v="1.097"/>
    <n v="2.0369999999999999"/>
    <d v="2020-01-01T00:00:00"/>
    <s v="kolejna"/>
    <s v="Gmina Karczmiska"/>
    <s v="Gmina Karczmiska"/>
  </r>
  <r>
    <s v="113."/>
    <s v="Oświetlenie uliczne ST-3"/>
    <s v="-"/>
    <s v="-"/>
    <s v="-"/>
    <s v="Chodlik"/>
    <s v="24-310"/>
    <s v="Karczmiska"/>
    <n v="103300706"/>
    <s v="PL_LUBD_0612000547_09"/>
    <s v="01314079"/>
    <s v="PGE Dystrybucja S.A. Oddział Lublin"/>
    <s v="PGE Obrót S.A."/>
    <x v="3"/>
    <n v="5"/>
    <n v="3.4939999999999998"/>
    <n v="1.222"/>
    <n v="2.2719999999999998"/>
    <n v="1.7469999999999999"/>
    <n v="0.61099999999999999"/>
    <n v="1.1359999999999999"/>
    <n v="1.7469999999999999"/>
    <n v="0.61099999999999999"/>
    <n v="1.1359999999999999"/>
    <d v="2020-01-01T00:00:00"/>
    <s v="kolejna"/>
    <s v="Gmina Karczmiska"/>
    <s v="Gmina Karczmiska"/>
  </r>
  <r>
    <s v="114."/>
    <s v="Oświetlenie uliczne ST-1"/>
    <s v="-"/>
    <s v="-"/>
    <s v="-"/>
    <s v="Uściąż"/>
    <s v="24-310"/>
    <s v="Karczmiska"/>
    <n v="103300746"/>
    <s v="PL_LUBD_0612000549_03"/>
    <s v="01314077"/>
    <s v="PGE Dystrybucja S.A. Oddział Lublin"/>
    <s v="PGE Obrót S.A."/>
    <x v="3"/>
    <n v="5"/>
    <n v="10.364000000000001"/>
    <n v="3.6280000000000001"/>
    <n v="6.7359999999999998"/>
    <n v="5.1820000000000004"/>
    <n v="1.8140000000000001"/>
    <n v="3.3679999999999999"/>
    <n v="5.1820000000000004"/>
    <n v="1.8140000000000001"/>
    <n v="3.3679999999999999"/>
    <d v="2020-01-01T00:00:00"/>
    <s v="kolejna"/>
    <s v="Gmina Karczmiska"/>
    <s v="Gmina Karczmiska"/>
  </r>
  <r>
    <s v="115."/>
    <s v="Oświetlenie uliczne ST-3"/>
    <s v="-"/>
    <s v="-"/>
    <s v="-"/>
    <s v="Uściąż"/>
    <s v="24-310"/>
    <s v="Karczmiska"/>
    <n v="103300747"/>
    <s v="PL_LUBD_0612000562_07"/>
    <s v="01314092"/>
    <s v="PGE Dystrybucja S.A. Oddział Lublin"/>
    <s v="PGE Obrót S.A."/>
    <x v="3"/>
    <n v="5"/>
    <n v="3.1960000000000002"/>
    <n v="1.1200000000000001"/>
    <n v="2.0760000000000001"/>
    <n v="1.5980000000000001"/>
    <n v="0.56000000000000005"/>
    <n v="1.038"/>
    <n v="1.5980000000000001"/>
    <n v="0.56000000000000005"/>
    <n v="1.038"/>
    <d v="2020-01-01T00:00:00"/>
    <s v="kolejna"/>
    <s v="Gmina Karczmiska"/>
    <s v="Gmina Karczmiska"/>
  </r>
  <r>
    <s v="116."/>
    <s v="Oświetlenie uliczne ST-2"/>
    <s v="-"/>
    <s v="-"/>
    <s v="-"/>
    <s v="Uściąż"/>
    <s v="24-310"/>
    <s v="Karczmiska"/>
    <n v="103300748"/>
    <s v="PL_LUBD_0612000563_09"/>
    <s v="01314091"/>
    <s v="PGE Dystrybucja S.A. Oddział Lublin"/>
    <s v="PGE Obrót S.A."/>
    <x v="3"/>
    <n v="5"/>
    <n v="5.28"/>
    <n v="1.8480000000000001"/>
    <n v="3.4319999999999999"/>
    <n v="2.64"/>
    <n v="0.92400000000000004"/>
    <n v="1.716"/>
    <n v="2.64"/>
    <n v="0.92400000000000004"/>
    <n v="1.716"/>
    <d v="2020-01-01T00:00:00"/>
    <s v="kolejna"/>
    <s v="Gmina Karczmiska"/>
    <s v="Gmina Karczmiska"/>
  </r>
  <r>
    <s v="117."/>
    <s v="Oświetlenie uliczne"/>
    <s v="-"/>
    <s v="-"/>
    <s v="-"/>
    <s v="Kolonia Uciąż"/>
    <s v="24-310"/>
    <s v="Karczmiska"/>
    <n v="103300795"/>
    <s v="Pl_LUBD_0612000593_06"/>
    <s v="01314084"/>
    <s v="PGE Dystrybucja S.A. Oddział Lublin"/>
    <s v="PGE Obrót S.A."/>
    <x v="3"/>
    <n v="5"/>
    <n v="6.0960000000000001"/>
    <n v="2.1339999999999999"/>
    <n v="3.9620000000000002"/>
    <n v="3.048"/>
    <n v="1.0669999999999999"/>
    <n v="1.9810000000000001"/>
    <n v="3.048"/>
    <n v="1.0669999999999999"/>
    <n v="1.9810000000000001"/>
    <d v="2020-01-01T00:00:00"/>
    <s v="kolejna"/>
    <s v="Gmina Karczmiska"/>
    <s v="Gmina Karczmiska"/>
  </r>
  <r>
    <s v="118."/>
    <s v="Oświetlenie uliczne"/>
    <s v="-"/>
    <s v="-"/>
    <s v="-"/>
    <s v="Bielsko"/>
    <s v="24-310"/>
    <s v="Karczmiska"/>
    <n v="103300703"/>
    <s v="PL_LUBD_0612000552_08"/>
    <s v="1175672"/>
    <s v="PGE Dystrybucja S.A. Oddział Lublin"/>
    <s v="PGE Obrót S.A."/>
    <x v="3"/>
    <n v="5"/>
    <n v="4.2140000000000004"/>
    <n v="1.476"/>
    <n v="2.738"/>
    <n v="2.1070000000000002"/>
    <n v="0.73799999999999999"/>
    <n v="1.369"/>
    <n v="2.1070000000000002"/>
    <n v="0.73799999999999999"/>
    <n v="1.369"/>
    <d v="2020-01-01T00:00:00"/>
    <s v="kolejna"/>
    <s v="Gmina Karczmiska"/>
    <s v="Gmina Karczmiska"/>
  </r>
  <r>
    <s v="119."/>
    <s v="Oświetlenie uliczne"/>
    <s v="-"/>
    <s v="-"/>
    <s v="-"/>
    <s v="Górki"/>
    <s v="24-310"/>
    <s v="Karczmiska"/>
    <n v="103300707"/>
    <s v="PL_LUBD_0612000578_08"/>
    <s v="01314075"/>
    <s v="PGE Dystrybucja S.A. Oddział Lublin"/>
    <s v="PGE Obrót S.A."/>
    <x v="3"/>
    <n v="5"/>
    <n v="4.0519999999999996"/>
    <n v="1.4179999999999999"/>
    <n v="2.6339999999999999"/>
    <n v="2.0259999999999998"/>
    <n v="0.70899999999999996"/>
    <n v="1.3169999999999999"/>
    <n v="2.0259999999999998"/>
    <n v="0.70899999999999996"/>
    <n v="1.3169999999999999"/>
    <d v="2020-01-01T00:00:00"/>
    <s v="kolejna"/>
    <s v="Gmina Karczmiska"/>
    <s v="Gmina Karczmiska"/>
  </r>
  <r>
    <s v="120."/>
    <s v="Oświetlenie uliczne ST-1"/>
    <s v="-"/>
    <s v="-"/>
    <s v="-"/>
    <s v="Jaworce"/>
    <s v="24-310"/>
    <s v="Karczmiska"/>
    <n v="103300711"/>
    <s v="PL_LUBD_0612000553_00"/>
    <s v="01314081"/>
    <s v="PGE Dystrybucja S.A. Oddział Lublin"/>
    <s v="PGE Obrót S.A."/>
    <x v="3"/>
    <n v="5"/>
    <n v="5.7620000000000005"/>
    <n v="2.016"/>
    <n v="3.746"/>
    <n v="2.8810000000000002"/>
    <n v="1.008"/>
    <n v="1.873"/>
    <n v="2.8810000000000002"/>
    <n v="1.008"/>
    <n v="1.873"/>
    <d v="2020-01-01T00:00:00"/>
    <s v="kolejna"/>
    <s v="Gmina Karczmiska"/>
    <s v="Gmina Karczmiska"/>
  </r>
  <r>
    <s v="121."/>
    <s v="Oświetlenie uliczne"/>
    <s v="-"/>
    <s v="-"/>
    <s v="-"/>
    <s v=" Zaborze Kolonia"/>
    <s v="24-310"/>
    <s v="Karczmiska"/>
    <n v="103333614"/>
    <s v="PL_LUBD_0612001392_05"/>
    <s v="83616988"/>
    <s v="PGE Dystrybucja S.A. Oddział Lublin"/>
    <s v="PGE Obrót S.A."/>
    <x v="3"/>
    <n v="2"/>
    <n v="0.64800000000000002"/>
    <n v="0.22600000000000001"/>
    <n v="0.42199999999999999"/>
    <n v="0.32400000000000001"/>
    <n v="0.113"/>
    <n v="0.21099999999999999"/>
    <n v="0.32400000000000001"/>
    <n v="0.113"/>
    <n v="0.21099999999999999"/>
    <d v="2020-01-01T00:00:00"/>
    <s v="kolejna"/>
    <s v="Gmina Karczmiska"/>
    <s v="Gmina Karczmiska"/>
  </r>
  <r>
    <s v="122."/>
    <s v="Oświetlenie uliczne ST-1"/>
    <s v="-"/>
    <s v="-"/>
    <s v="-"/>
    <s v="Kolonia Głusko Duże "/>
    <s v="24-310"/>
    <s v="Karczmiska"/>
    <n v="103333615"/>
    <s v="PL_LUBD_0612001391_03"/>
    <n v="83616987"/>
    <s v="PGE Dystrybucja S.A. Oddział Lublin"/>
    <s v="PGE Obrót S.A."/>
    <x v="3"/>
    <n v="2"/>
    <n v="1.0840000000000001"/>
    <n v="0.38"/>
    <n v="0.70399999999999996"/>
    <n v="0.54200000000000004"/>
    <n v="0.19"/>
    <n v="0.35199999999999998"/>
    <n v="0.54200000000000004"/>
    <n v="0.19"/>
    <n v="0.35199999999999998"/>
    <d v="2020-01-01T00:00:00"/>
    <s v="kolejna"/>
    <s v="Gmina Karczmiska"/>
    <s v="Gmina Karczmiska"/>
  </r>
  <r>
    <s v="123."/>
    <s v="Gmina Chodel ośw. drogowe"/>
    <s v="-"/>
    <s v="-"/>
    <s v="-"/>
    <s v="Antonówka"/>
    <s v="24-210"/>
    <s v="Chodel"/>
    <n v="104400362"/>
    <s v="PL_LUBD_0612001130_01"/>
    <s v="31583890"/>
    <s v="PGE Dystrybucja S.A. Oddział Lublin"/>
    <s v="PGE Obrót S.A."/>
    <x v="1"/>
    <n v="4"/>
    <n v="2.1139999999999999"/>
    <n v="2.1139999999999999"/>
    <n v="0"/>
    <n v="1.0569999999999999"/>
    <n v="1.0569999999999999"/>
    <n v="0"/>
    <n v="1.0569999999999999"/>
    <n v="1.0569999999999999"/>
    <n v="0"/>
    <d v="2020-01-01T00:00:00"/>
    <s v="kolejna"/>
    <s v="Gmina Chodel"/>
    <s v="Gmina Chodel"/>
  </r>
  <r>
    <s v="124."/>
    <s v="Gmina Chodel ośw. drogowe"/>
    <s v="-"/>
    <s v="-"/>
    <s v="-"/>
    <s v="Godów"/>
    <s v="24-210"/>
    <s v="Chodel"/>
    <n v="104400363"/>
    <s v="PL_LUBD_0612001131_03"/>
    <s v="30104524"/>
    <s v="PGE Dystrybucja S.A. Oddział Lublin"/>
    <s v="PGE Obrót S.A."/>
    <x v="1"/>
    <n v="4"/>
    <n v="6.47"/>
    <n v="6.47"/>
    <n v="0"/>
    <n v="3.2349999999999999"/>
    <n v="3.2349999999999999"/>
    <n v="0"/>
    <n v="3.2349999999999999"/>
    <n v="3.2349999999999999"/>
    <n v="0"/>
    <d v="2020-01-01T00:00:00"/>
    <s v="kolejna"/>
    <s v="Gmina Chodel"/>
    <s v="Gmina Chodel"/>
  </r>
  <r>
    <s v="125."/>
    <s v="Gmina Chodel ośw. drogowe"/>
    <s v="-"/>
    <s v="-"/>
    <s v="-"/>
    <s v="Godów I"/>
    <s v="24-212"/>
    <s v="Chodel"/>
    <n v="104400364"/>
    <s v="PL_LUBD_0612001138_07"/>
    <s v="31619573"/>
    <s v="PGE Dystrybucja S.A. Oddział Lublin"/>
    <s v="PGE Obrót S.A."/>
    <x v="1"/>
    <n v="5"/>
    <n v="14.606"/>
    <n v="14.606"/>
    <n v="0"/>
    <n v="7.3029999999999999"/>
    <n v="7.3029999999999999"/>
    <n v="0"/>
    <n v="7.3029999999999999"/>
    <n v="7.3029999999999999"/>
    <n v="0"/>
    <d v="2020-01-01T00:00:00"/>
    <s v="kolejna"/>
    <s v="Gmina Chodel"/>
    <s v="Gmina Chodel"/>
  </r>
  <r>
    <s v="126."/>
    <s v="Gmina Chodel ośw. drogowe"/>
    <s v="-"/>
    <s v="."/>
    <s v="-"/>
    <s v="Kawęczyn"/>
    <s v="24-350"/>
    <s v="Chodel"/>
    <n v="104400365"/>
    <s v="PL_LUBD_0612001139_09"/>
    <s v="83988143"/>
    <s v="PGE Dystrybucja S.A. Oddział Lublin"/>
    <s v="PGE Obrót S.A."/>
    <x v="1"/>
    <n v="4"/>
    <n v="1.538"/>
    <n v="1.538"/>
    <n v="0"/>
    <n v="0.76900000000000002"/>
    <n v="0.76900000000000002"/>
    <n v="0"/>
    <n v="0.76900000000000002"/>
    <n v="0.76900000000000002"/>
    <n v="0"/>
    <d v="2020-01-01T00:00:00"/>
    <s v="kolejna"/>
    <s v="Gmina Chodel"/>
    <s v="Gmina Chodel"/>
  </r>
  <r>
    <s v="127."/>
    <s v="Oświetlenie drogowe"/>
    <s v="-"/>
    <s v="-"/>
    <s v="-"/>
    <s v="Przytyki"/>
    <s v="24-350"/>
    <s v="Chodel"/>
    <n v="104400366"/>
    <s v="PL_LUBD_0612001137_05"/>
    <s v="30488272"/>
    <s v="PGE Dystrybucja S.A. Oddział Lublin"/>
    <s v="PGE Obrót S.A."/>
    <x v="1"/>
    <n v="4"/>
    <n v="4.2480000000000002"/>
    <n v="4.2480000000000002"/>
    <n v="0"/>
    <n v="2.1240000000000001"/>
    <n v="2.1240000000000001"/>
    <n v="0"/>
    <n v="2.1240000000000001"/>
    <n v="2.1240000000000001"/>
    <n v="0"/>
    <d v="2020-01-01T00:00:00"/>
    <s v="kolejna"/>
    <s v="Gmina Chodel"/>
    <s v="Gmina Chodel"/>
  </r>
  <r>
    <s v="128."/>
    <s v="Gmina Chodel ośw. drogowe"/>
    <s v="-"/>
    <s v="-"/>
    <s v="-"/>
    <s v="Budzyń"/>
    <s v="24-350"/>
    <s v="Chodel"/>
    <n v="104400367"/>
    <s v="PL_LUBD_0612001135_01"/>
    <s v="31759971"/>
    <s v="PGE Dystrybucja S.A. Oddział Lublin"/>
    <s v="PGE Obrót S.A."/>
    <x v="1"/>
    <n v="5"/>
    <n v="2.6339999999999999"/>
    <n v="2.6339999999999999"/>
    <n v="0"/>
    <n v="1.3169999999999999"/>
    <n v="1.3169999999999999"/>
    <n v="0"/>
    <n v="1.3169999999999999"/>
    <n v="1.3169999999999999"/>
    <n v="0"/>
    <d v="2020-01-01T00:00:00"/>
    <s v="kolejna"/>
    <s v="Gmina Chodel"/>
    <s v="Gmina Chodel"/>
  </r>
  <r>
    <s v="129."/>
    <s v="Gmina Chodel ośw. drogowe"/>
    <s v="-"/>
    <s v="."/>
    <s v="-"/>
    <s v="Przytyki"/>
    <s v="24-350"/>
    <s v="Chodel"/>
    <n v="104400368"/>
    <s v="PL_LUBD_0612001136_03"/>
    <s v="14824722"/>
    <s v="PGE Dystrybucja S.A. Oddział Lublin"/>
    <s v="PGE Obrót S.A."/>
    <x v="1"/>
    <n v="20"/>
    <n v="14.712"/>
    <n v="14.712"/>
    <n v="0"/>
    <n v="7.3559999999999999"/>
    <n v="7.3559999999999999"/>
    <n v="0"/>
    <n v="7.3559999999999999"/>
    <n v="7.3559999999999999"/>
    <n v="0"/>
    <d v="2020-01-01T00:00:00"/>
    <s v="kolejna"/>
    <s v="Gmina Chodel"/>
    <s v="Gmina Chodel"/>
  </r>
  <r>
    <s v="130."/>
    <s v="Gmina Chodel ośw. drogowe"/>
    <s v="-"/>
    <s v="-"/>
    <s v="-"/>
    <s v="Książ"/>
    <s v="24-350"/>
    <s v="Chodel"/>
    <n v="104400369"/>
    <s v="PL_LUBD_0612001128_08"/>
    <s v="29913257"/>
    <s v="PGE Dystrybucja S.A. Oddział Lublin"/>
    <s v="PGE Obrót S.A."/>
    <x v="1"/>
    <n v="4"/>
    <n v="2.4079999999999999"/>
    <n v="2.4079999999999999"/>
    <n v="0"/>
    <n v="1.204"/>
    <n v="1.204"/>
    <n v="0"/>
    <n v="1.204"/>
    <n v="1.204"/>
    <n v="0"/>
    <d v="2020-01-01T00:00:00"/>
    <s v="kolejna"/>
    <s v="Gmina Chodel"/>
    <s v="Gmina Chodel"/>
  </r>
  <r>
    <s v="131."/>
    <s v="Gmina Chodel ośw. drogowe"/>
    <s v="-"/>
    <s v="-"/>
    <s v="-"/>
    <s v="Siewalka II"/>
    <s v="24-350"/>
    <s v="Chodel"/>
    <n v="104400370"/>
    <s v="PL_LUBD_0612001129_00"/>
    <s v="89015782"/>
    <s v="PGE Dystrybucja S.A. Oddział Lublin"/>
    <s v="PGE Obrót S.A."/>
    <x v="1"/>
    <n v="5"/>
    <n v="3.6139999999999999"/>
    <n v="3.6139999999999999"/>
    <n v="0"/>
    <n v="1.8069999999999999"/>
    <n v="1.8069999999999999"/>
    <n v="0"/>
    <n v="1.8069999999999999"/>
    <n v="1.8069999999999999"/>
    <n v="0"/>
    <d v="2020-01-01T00:00:00"/>
    <s v="kolejna"/>
    <s v="Gmina Chodel"/>
    <s v="Gmina Chodel"/>
  </r>
  <r>
    <s v="132."/>
    <s v="Urząd Gminy Chodel ośw. drogowe"/>
    <s v="-"/>
    <s v="-"/>
    <s v="-"/>
    <s v="Siewalka I"/>
    <s v="24-350"/>
    <s v="Chodel"/>
    <n v="104400371"/>
    <s v="PL_LUBD_0612001127_06"/>
    <s v="31379971"/>
    <s v="PGE Dystrybucja S.A. Oddział Lublin"/>
    <s v="PGE Obrót S.A."/>
    <x v="1"/>
    <n v="5"/>
    <n v="4.3"/>
    <n v="4.3"/>
    <n v="0"/>
    <n v="2.15"/>
    <n v="2.15"/>
    <n v="0"/>
    <n v="2.15"/>
    <n v="2.15"/>
    <n v="0"/>
    <d v="2020-01-01T00:00:00"/>
    <s v="kolejna"/>
    <s v="Gmina Chodel"/>
    <s v="Gmina Chodel"/>
  </r>
  <r>
    <s v="133."/>
    <s v="Gmina Chodel ośw. drogowe"/>
    <s v="-"/>
    <s v="-"/>
    <s v="-"/>
    <s v="Lipiny"/>
    <s v="24-350"/>
    <s v="Chodel"/>
    <n v="104400372"/>
    <s v="PL_LUBD_0612001125_02"/>
    <s v="31650416"/>
    <s v="PGE Dystrybucja S.A. Oddział Lublin"/>
    <s v="PGE Obrót S.A."/>
    <x v="1"/>
    <n v="5"/>
    <n v="11.35"/>
    <n v="11.35"/>
    <n v="0"/>
    <n v="5.6749999999999998"/>
    <n v="5.6749999999999998"/>
    <n v="0"/>
    <n v="5.6749999999999998"/>
    <n v="5.6749999999999998"/>
    <n v="0"/>
    <d v="2020-01-01T00:00:00"/>
    <s v="kolejna"/>
    <s v="Gmina Chodel"/>
    <s v="Gmina Chodel"/>
  </r>
  <r>
    <s v="134."/>
    <s v="Gmina Chodel ośw. drogowe"/>
    <s v="-"/>
    <s v="-"/>
    <s v="-"/>
    <s v="Adelina II"/>
    <s v="24-350"/>
    <s v="Chodel"/>
    <n v="104400373"/>
    <s v="PL_LUBD_0612001155_09"/>
    <s v="31650365"/>
    <s v="PGE Dystrybucja S.A. Oddział Lublin"/>
    <s v="PGE Obrót S.A."/>
    <x v="1"/>
    <n v="5"/>
    <n v="4.1040000000000001"/>
    <n v="4.1040000000000001"/>
    <n v="0"/>
    <n v="2.052"/>
    <n v="2.052"/>
    <n v="0"/>
    <n v="2.052"/>
    <n v="2.052"/>
    <n v="0"/>
    <d v="2020-01-01T00:00:00"/>
    <s v="kolejna"/>
    <s v="Gmina Chodel"/>
    <s v="Gmina Chodel"/>
  </r>
  <r>
    <s v="135."/>
    <s v="Gmina Chodel osw. drogowe"/>
    <s v="-"/>
    <s v="-"/>
    <s v="-"/>
    <s v="Adelina I"/>
    <s v="24-350"/>
    <s v="Chodel"/>
    <n v="104400374"/>
    <s v="PL_LUBD_0612001150_09"/>
    <s v="31650397"/>
    <s v="PGE Dystrybucja S.A. Oddział Lublin"/>
    <s v="PGE Obrót S.A."/>
    <x v="1"/>
    <n v="5"/>
    <n v="5.2480000000000002"/>
    <n v="5.2480000000000002"/>
    <n v="0"/>
    <n v="2.6240000000000001"/>
    <n v="2.6240000000000001"/>
    <n v="0"/>
    <n v="2.6240000000000001"/>
    <n v="2.6240000000000001"/>
    <n v="0"/>
    <d v="2020-01-01T00:00:00"/>
    <s v="kolejna"/>
    <s v="Gmina Chodel"/>
    <s v="Gmina Chodel"/>
  </r>
  <r>
    <s v="136."/>
    <s v="Gmina Chodel ośw. drogowe"/>
    <s v="-"/>
    <s v="."/>
    <s v="-"/>
    <s v="Huta Borowska"/>
    <s v="24-350"/>
    <s v="Chodel"/>
    <n v="104400375"/>
    <s v="PL_LUBD_0612001151_01"/>
    <s v="10962413"/>
    <s v="PGE Dystrybucja S.A. Oddział Lublin"/>
    <s v="PGE Obrót S.A."/>
    <x v="1"/>
    <n v="14"/>
    <n v="5.6280000000000001"/>
    <n v="5.6280000000000001"/>
    <n v="0"/>
    <n v="2.8140000000000001"/>
    <n v="2.8140000000000001"/>
    <n v="0"/>
    <n v="2.8140000000000001"/>
    <n v="2.8140000000000001"/>
    <n v="0"/>
    <d v="2020-01-01T00:00:00"/>
    <s v="kolejna"/>
    <s v="Gmina Chodel"/>
    <s v="Gmina Chodel"/>
  </r>
  <r>
    <s v="137."/>
    <s v="Oświetlenie drogowe"/>
    <s v="-"/>
    <s v="-"/>
    <s v="-"/>
    <s v="Borów"/>
    <s v="24-350"/>
    <s v="Chodel"/>
    <n v="104400376"/>
    <s v="PL_LUBD_0612001158_05"/>
    <s v="31648380"/>
    <s v="PGE Dystrybucja S.A. Oddział Lublin"/>
    <s v="PGE Obrót S.A."/>
    <x v="1"/>
    <n v="3"/>
    <n v="3.786"/>
    <n v="3.786"/>
    <n v="0"/>
    <n v="1.893"/>
    <n v="1.893"/>
    <n v="0"/>
    <n v="1.893"/>
    <n v="1.893"/>
    <n v="0"/>
    <d v="2020-01-01T00:00:00"/>
    <s v="kolejna"/>
    <s v="Gmina Chodel"/>
    <s v="Gmina Chodel"/>
  </r>
  <r>
    <s v="138."/>
    <s v="Gmina Chodel ośw. drogowe"/>
    <s v="-"/>
    <s v="-"/>
    <s v="-"/>
    <s v="Borów Kolonia"/>
    <s v="24-350"/>
    <s v="Chodel"/>
    <n v="104400377"/>
    <s v="PL_LUBD_0612001156_01"/>
    <s v="30450599"/>
    <s v="PGE Dystrybucja S.A. Oddział Lublin"/>
    <s v="PGE Obrót S.A."/>
    <x v="1"/>
    <n v="5"/>
    <n v="7.0540000000000003"/>
    <n v="7.0540000000000003"/>
    <n v="0"/>
    <n v="3.5270000000000001"/>
    <n v="3.5270000000000001"/>
    <n v="0"/>
    <n v="3.5270000000000001"/>
    <n v="3.5270000000000001"/>
    <n v="0"/>
    <d v="2020-01-01T00:00:00"/>
    <s v="kolejna"/>
    <s v="Gmina Chodel"/>
    <s v="Gmina Chodel"/>
  </r>
  <r>
    <s v="139."/>
    <s v="Gmina Chodel ośw. drogowe"/>
    <s v="-"/>
    <s v="-"/>
    <s v="-"/>
    <s v="Borów Kolonia"/>
    <s v="24-350"/>
    <s v="Chodel"/>
    <n v="104400378"/>
    <s v="PL_LUBD_0612001144_08"/>
    <s v="83988118"/>
    <s v="PGE Dystrybucja S.A. Oddział Lublin"/>
    <s v="PGE Obrót S.A."/>
    <x v="1"/>
    <n v="5"/>
    <n v="1.3480000000000001"/>
    <n v="1.3480000000000001"/>
    <n v="0"/>
    <n v="0.67400000000000004"/>
    <n v="0.67400000000000004"/>
    <n v="0"/>
    <n v="0.67400000000000004"/>
    <n v="0.67400000000000004"/>
    <n v="0"/>
    <d v="2020-01-01T00:00:00"/>
    <s v="kolejna"/>
    <s v="Gmina Chodel"/>
    <s v="Gmina Chodel"/>
  </r>
  <r>
    <s v="140."/>
    <s v="Gmina Chodel ośw. drogowe"/>
    <s v="-"/>
    <s v="-"/>
    <s v="-"/>
    <s v="Borów Kolonia III"/>
    <s v="24-350"/>
    <s v="Chodel"/>
    <n v="104400379"/>
    <s v="PL_LUBD_0612001147_04"/>
    <s v="83955146"/>
    <s v="PGE Dystrybucja S.A. Oddział Lublin"/>
    <s v="PGE Obrót S.A."/>
    <x v="1"/>
    <n v="5"/>
    <n v="1.702"/>
    <n v="1.702"/>
    <n v="0"/>
    <n v="0.85099999999999998"/>
    <n v="0.85099999999999998"/>
    <n v="0"/>
    <n v="0.85099999999999998"/>
    <n v="0.85099999999999998"/>
    <n v="0"/>
    <d v="2020-01-01T00:00:00"/>
    <s v="kolejna"/>
    <s v="Gmina Chodel"/>
    <s v="Gmina Chodel"/>
  </r>
  <r>
    <s v="141."/>
    <s v="Oświetlenie drogowe"/>
    <s v="-"/>
    <s v="-"/>
    <s v="-"/>
    <s v="Majdan Borowski"/>
    <s v="24-350"/>
    <s v="Chodel"/>
    <n v="104400380"/>
    <s v="PL_LUBD_0612001148_06"/>
    <s v="30500679"/>
    <s v="PGE Dystrybucja S.A. Oddział Lublin"/>
    <s v="PGE Obrót S.A."/>
    <x v="1"/>
    <n v="5"/>
    <n v="3.2759999999999998"/>
    <n v="3.2759999999999998"/>
    <n v="0"/>
    <n v="1.6379999999999999"/>
    <n v="1.6379999999999999"/>
    <n v="0"/>
    <n v="1.6379999999999999"/>
    <n v="1.6379999999999999"/>
    <n v="0"/>
    <d v="2020-01-01T00:00:00"/>
    <s v="kolejna"/>
    <s v="Gmina Chodel"/>
    <s v="Gmina Chodel"/>
  </r>
  <r>
    <s v="142."/>
    <s v="Gmina Chodel ośw. drogowe"/>
    <s v="-"/>
    <s v="."/>
    <s v="-"/>
    <s v="Majdan Borowski"/>
    <s v="24-350"/>
    <s v="Chodel"/>
    <n v="104400381"/>
    <s v="PL_LUBD_0612001145_00"/>
    <s v="14977079"/>
    <s v="PGE Dystrybucja S.A. Oddział Lublin"/>
    <s v="PGE Obrót S.A."/>
    <x v="1"/>
    <n v="20"/>
    <n v="4.226"/>
    <n v="4.226"/>
    <n v="0"/>
    <n v="2.113"/>
    <n v="2.113"/>
    <n v="0"/>
    <n v="2.113"/>
    <n v="2.113"/>
    <n v="0"/>
    <d v="2020-01-01T00:00:00"/>
    <s v="kolejna"/>
    <s v="Gmina Chodel"/>
    <s v="Gmina Chodel"/>
  </r>
  <r>
    <s v="143."/>
    <s v="Gmina Chodel ośw. drogowe"/>
    <s v="-"/>
    <s v="-"/>
    <s v="-"/>
    <s v="Osiny II"/>
    <s v="24-350"/>
    <s v="Chodel"/>
    <n v="104400382"/>
    <s v="PL_LUBD_0612001146_02"/>
    <s v="93579669"/>
    <s v="PGE Dystrybucja S.A. Oddział Lublin"/>
    <s v="PGE Obrót S.A."/>
    <x v="1"/>
    <n v="14"/>
    <n v="11.238"/>
    <n v="11.238"/>
    <n v="0"/>
    <n v="5.6189999999999998"/>
    <n v="5.6189999999999998"/>
    <n v="0"/>
    <n v="5.6189999999999998"/>
    <n v="5.6189999999999998"/>
    <n v="0"/>
    <d v="2020-01-01T00:00:00"/>
    <s v="kolejna"/>
    <s v="Gmina Chodel"/>
    <s v="Gmina Chodel"/>
  </r>
  <r>
    <s v="144."/>
    <s v="Gmina Chodel ośw. drogowe"/>
    <s v="-"/>
    <s v="-"/>
    <s v="-"/>
    <s v="Osiny I"/>
    <s v="24-350"/>
    <s v="Chodel"/>
    <n v="104400383"/>
    <s v="PL_LUBD_0612001134_09"/>
    <s v="15456160"/>
    <s v="PGE Dystrybucja S.A. Oddział Lublin"/>
    <s v="PGE Obrót S.A."/>
    <x v="1"/>
    <n v="20"/>
    <n v="5.52"/>
    <n v="5.52"/>
    <n v="0"/>
    <n v="2.76"/>
    <n v="2.76"/>
    <n v="0"/>
    <n v="2.76"/>
    <n v="2.76"/>
    <n v="0"/>
    <d v="2020-01-01T00:00:00"/>
    <s v="kolejna"/>
    <s v="Gmina Chodel"/>
    <s v="Gmina Chodel"/>
  </r>
  <r>
    <s v="145."/>
    <s v="Gmina Chodel ośw. drogowe"/>
    <s v="-"/>
    <s v="."/>
    <s v="-"/>
    <s v="Trzciniec"/>
    <s v="24-210"/>
    <s v="Chodel"/>
    <n v="104400384"/>
    <s v="PL_LUBD_0612001132_05"/>
    <s v="09279838"/>
    <s v="PGE Dystrybucja S.A. Oddział Lublin"/>
    <s v="PGE Obrót S.A."/>
    <x v="1"/>
    <n v="35"/>
    <n v="9.8559999999999999"/>
    <n v="9.8559999999999999"/>
    <n v="0"/>
    <n v="4.9279999999999999"/>
    <n v="4.9279999999999999"/>
    <n v="0"/>
    <n v="4.9279999999999999"/>
    <n v="4.9279999999999999"/>
    <n v="0"/>
    <d v="2020-01-01T00:00:00"/>
    <s v="kolejna"/>
    <s v="Gmina Chodel"/>
    <s v="Gmina Chodel"/>
  </r>
  <r>
    <s v="146."/>
    <s v="Gmina Chodel ośw. drogowe"/>
    <s v="-"/>
    <s v="-"/>
    <s v="-"/>
    <s v="Świdno II"/>
    <s v="24-350"/>
    <s v="Chodel"/>
    <n v="104400385"/>
    <s v="PL_LUBD_0612001098_03"/>
    <s v="89002174"/>
    <s v="PGE Dystrybucja S.A. Oddział Lublin"/>
    <s v="PGE Obrót S.A."/>
    <x v="1"/>
    <n v="5"/>
    <n v="8.3699999999999992"/>
    <n v="8.3699999999999992"/>
    <n v="0"/>
    <n v="4.1849999999999996"/>
    <n v="4.1849999999999996"/>
    <n v="0"/>
    <n v="4.1849999999999996"/>
    <n v="4.1849999999999996"/>
    <n v="0"/>
    <d v="2020-01-01T00:00:00"/>
    <s v="kolejna"/>
    <s v="Gmina Chodel"/>
    <s v="Gmina Chodel"/>
  </r>
  <r>
    <s v="147."/>
    <s v="Gmina Chodel ośw. drogowe"/>
    <s v="-"/>
    <s v="-"/>
    <s v="-"/>
    <s v="Świdno"/>
    <s v="24-210"/>
    <s v="Chodel"/>
    <n v="104400386"/>
    <s v="PL_LUBD_0662001124_00"/>
    <s v="15063337"/>
    <s v="PGE Dystrybucja S.A. Oddział Lublin"/>
    <s v="PGE Obrót S.A."/>
    <x v="1"/>
    <n v="20"/>
    <n v="10.736000000000001"/>
    <n v="10.736000000000001"/>
    <n v="0"/>
    <n v="5.3680000000000003"/>
    <n v="5.3680000000000003"/>
    <n v="0"/>
    <n v="5.3680000000000003"/>
    <n v="5.3680000000000003"/>
    <n v="0"/>
    <d v="2020-01-01T00:00:00"/>
    <s v="kolejna"/>
    <s v="Gmina Chodel"/>
    <s v="Gmina Chodel"/>
  </r>
  <r>
    <s v="148."/>
    <s v="Gmina Chodel ośw. drogowe"/>
    <s v="-"/>
    <s v="-"/>
    <s v="-"/>
    <s v="Granice II"/>
    <s v="24-350"/>
    <s v="Chodel"/>
    <n v="104400387"/>
    <s v="PL_LUBD_0612001097_01"/>
    <s v="89001040"/>
    <s v="PGE Dystrybucja S.A. Oddział Lublin"/>
    <s v="PGE Obrót S.A."/>
    <x v="1"/>
    <n v="6"/>
    <n v="11.51"/>
    <n v="11.51"/>
    <n v="0"/>
    <n v="5.7549999999999999"/>
    <n v="5.7549999999999999"/>
    <n v="0"/>
    <n v="5.7549999999999999"/>
    <n v="5.7549999999999999"/>
    <n v="0"/>
    <d v="2020-01-01T00:00:00"/>
    <s v="kolejna"/>
    <s v="Gmina Chodel"/>
    <s v="Gmina Chodel"/>
  </r>
  <r>
    <s v="149."/>
    <s v="Oświetlenie uliczne"/>
    <s v="-"/>
    <s v="-"/>
    <s v="-"/>
    <s v="Granice"/>
    <s v="24-350"/>
    <s v="Chodel"/>
    <n v="104400388"/>
    <s v="PL_LUBD_0612001095_07"/>
    <s v="30450297"/>
    <s v="PGE Dystrybucja S.A. Oddział Lublin"/>
    <s v="PGE Obrót S.A."/>
    <x v="1"/>
    <n v="3"/>
    <n v="3.5379999999999998"/>
    <n v="3.5379999999999998"/>
    <n v="0"/>
    <n v="1.7689999999999999"/>
    <n v="1.7689999999999999"/>
    <n v="0"/>
    <n v="1.7689999999999999"/>
    <n v="1.7689999999999999"/>
    <n v="0"/>
    <d v="2020-01-01T00:00:00"/>
    <s v="kolejna"/>
    <s v="Gmina Chodel"/>
    <s v="Gmina Chodel"/>
  </r>
  <r>
    <s v="150."/>
    <s v="Gmina Chodel ośw. drogowe"/>
    <s v="-"/>
    <s v="-"/>
    <s v="-"/>
    <s v="Granice I"/>
    <s v="24-210"/>
    <s v="Chodel"/>
    <n v="104400389"/>
    <s v="PL_LUBD_0612001096_09"/>
    <s v="31581063"/>
    <s v="PGE Dystrybucja S.A. Oddział Lublin"/>
    <s v="PGE Obrót S.A."/>
    <x v="1"/>
    <n v="5"/>
    <n v="11.858000000000001"/>
    <n v="11.858000000000001"/>
    <n v="0"/>
    <n v="5.9290000000000003"/>
    <n v="5.9290000000000003"/>
    <n v="0"/>
    <n v="5.9290000000000003"/>
    <n v="5.9290000000000003"/>
    <n v="0"/>
    <d v="2020-01-01T00:00:00"/>
    <s v="kolejna"/>
    <s v="Gmina Chodel"/>
    <s v="Gmina Chodel"/>
  </r>
  <r>
    <s v="151."/>
    <s v="Gmina Chodel ośw. drogowe"/>
    <s v="-"/>
    <s v="-"/>
    <s v="-"/>
    <s v="Jeżów"/>
    <s v="24-350"/>
    <s v="Chodel"/>
    <n v="104400390"/>
    <s v="PL_LUBD_0612001142_04"/>
    <s v="13697881"/>
    <s v="PGE Dystrybucja S.A. Oddział Lublin"/>
    <s v="PGE Obrót S.A."/>
    <x v="1"/>
    <n v="14"/>
    <n v="3.22"/>
    <n v="3.22"/>
    <n v="0"/>
    <n v="1.61"/>
    <n v="1.61"/>
    <n v="0"/>
    <n v="1.61"/>
    <n v="1.61"/>
    <n v="0"/>
    <d v="2020-01-01T00:00:00"/>
    <s v="kolejna"/>
    <s v="Gmina Chodel"/>
    <s v="Gmina Chodel"/>
  </r>
  <r>
    <s v="152."/>
    <s v="Gmina Chodel ośw. drogowe"/>
    <s v="-"/>
    <s v="-"/>
    <s v="-"/>
    <s v="Jeżów"/>
    <s v="24-350"/>
    <s v="Chodel"/>
    <n v="104400391"/>
    <s v="PL_LUBD_0612001126_04"/>
    <s v="31557937"/>
    <s v="PGE Dystrybucja S.A. Oddział Lublin"/>
    <s v="PGE Obrót S.A."/>
    <x v="1"/>
    <n v="5"/>
    <n v="6.54"/>
    <n v="6.54"/>
    <n v="0"/>
    <n v="3.27"/>
    <n v="3.27"/>
    <n v="0"/>
    <n v="3.27"/>
    <n v="3.27"/>
    <n v="0"/>
    <d v="2020-01-01T00:00:00"/>
    <s v="kolejna"/>
    <s v="Gmina Chodel"/>
    <s v="Gmina Chodel"/>
  </r>
  <r>
    <s v="153."/>
    <s v="Gmina Chodel ośw. drogowe"/>
    <s v="Piaskowa"/>
    <s v="-"/>
    <s v="-"/>
    <s v="Chodel"/>
    <s v="24-210"/>
    <s v="Chodel"/>
    <n v="104400392"/>
    <s v="PL_LUBD_0612001159_07"/>
    <s v="30256938"/>
    <s v="PGE Dystrybucja S.A. Oddział Lublin"/>
    <s v="PGE Obrót S.A."/>
    <x v="1"/>
    <n v="5"/>
    <n v="7.6340000000000003"/>
    <n v="7.6340000000000003"/>
    <n v="0"/>
    <n v="3.8170000000000002"/>
    <n v="3.8170000000000002"/>
    <n v="0"/>
    <n v="3.8170000000000002"/>
    <n v="3.8170000000000002"/>
    <n v="0"/>
    <d v="2020-01-01T00:00:00"/>
    <s v="kolejna"/>
    <s v="Gmina Chodel"/>
    <s v="Gmina Chodel"/>
  </r>
  <r>
    <s v="154."/>
    <s v="Gmina Chodel ośw. drogowe"/>
    <s v="Partyzantów"/>
    <s v="-"/>
    <s v="-"/>
    <s v="Chodel"/>
    <s v="24-210"/>
    <s v="Chodel"/>
    <n v="104400393"/>
    <s v="PL_LUBD_0612001133_07"/>
    <s v="10755364"/>
    <s v="PGE Dystrybucja S.A. Oddział Lublin"/>
    <s v="PGE Obrót S.A."/>
    <x v="1"/>
    <n v="20"/>
    <n v="20.878"/>
    <n v="20.878"/>
    <n v="0"/>
    <n v="10.439"/>
    <n v="10.439"/>
    <n v="0"/>
    <n v="10.439"/>
    <n v="10.439"/>
    <n v="0"/>
    <d v="2020-01-01T00:00:00"/>
    <s v="kolejna"/>
    <s v="Gmina Chodel"/>
    <s v="Gmina Chodel"/>
  </r>
  <r>
    <s v="155."/>
    <s v="Gmina Chodel ośw. drogowe"/>
    <s v="Partyzantów"/>
    <s v="-"/>
    <s v="-"/>
    <s v="Chodel"/>
    <s v="24-350"/>
    <s v="Chodel"/>
    <n v="104400394"/>
    <s v="PL_LUBD_0612001157_03"/>
    <s v="14985378"/>
    <s v="PGE Dystrybucja S.A. Oddział Lublin"/>
    <s v="PGE Obrót S.A."/>
    <x v="1"/>
    <n v="14"/>
    <n v="18.045999999999999"/>
    <n v="18.045999999999999"/>
    <n v="0"/>
    <n v="9.0229999999999997"/>
    <n v="9.0229999999999997"/>
    <n v="0"/>
    <n v="9.0229999999999997"/>
    <n v="9.0229999999999997"/>
    <n v="0"/>
    <d v="2020-01-01T00:00:00"/>
    <s v="kolejna"/>
    <s v="Gmina Chodel"/>
    <s v="Gmina Chodel"/>
  </r>
  <r>
    <s v="156."/>
    <s v="Gmina Chodel ośw. drogowe"/>
    <s v="Ratoszyńska"/>
    <s v="-"/>
    <s v="-"/>
    <s v="Chodel"/>
    <s v="24-350"/>
    <s v="Chodel"/>
    <n v="104400395"/>
    <s v="PL_LUBD_0612001149_08"/>
    <s v="31566740"/>
    <s v="PGE Dystrybucja S.A. Oddział Lublin"/>
    <s v="PGE Obrót S.A."/>
    <x v="1"/>
    <n v="5"/>
    <n v="15.752000000000001"/>
    <n v="15.752000000000001"/>
    <n v="0"/>
    <n v="7.8760000000000003"/>
    <n v="7.8760000000000003"/>
    <n v="0"/>
    <n v="7.8760000000000003"/>
    <n v="7.8760000000000003"/>
    <n v="0"/>
    <d v="2020-01-01T00:00:00"/>
    <s v="kolejna"/>
    <s v="Gmina Chodel"/>
    <s v="Gmina Chodel"/>
  </r>
  <r>
    <s v="157."/>
    <s v="Gmina Chodel ośw. drogowe"/>
    <s v="Szkolna"/>
    <s v="-"/>
    <s v="-"/>
    <s v="Chodel"/>
    <s v="24-350"/>
    <s v="Chodel"/>
    <n v="104400396"/>
    <s v="PL_LUBD_0612001152_03"/>
    <s v="14753725"/>
    <s v="PGE Dystrybucja S.A. Oddział Lublin"/>
    <s v="PGE Obrót S.A."/>
    <x v="1"/>
    <n v="35"/>
    <n v="17.088000000000001"/>
    <n v="17.088000000000001"/>
    <n v="0"/>
    <n v="8.5440000000000005"/>
    <n v="8.5440000000000005"/>
    <n v="0"/>
    <n v="8.5440000000000005"/>
    <n v="8.5440000000000005"/>
    <n v="0"/>
    <d v="2020-01-01T00:00:00"/>
    <s v="kolejna"/>
    <s v="Gmina Chodel"/>
    <s v="Gmina Chodel"/>
  </r>
  <r>
    <s v="158."/>
    <s v="Gmina Chodel ośw. drogowe"/>
    <s v="Leśna"/>
    <s v="-"/>
    <s v="-"/>
    <s v="Chodel"/>
    <s v="24-350"/>
    <s v="Chodel"/>
    <n v="104400397"/>
    <s v="PL_LUBD_0612001143_06"/>
    <s v="15013096"/>
    <s v="PGE Dystrybucja S.A. Oddział Lublin"/>
    <s v="PGE Obrót S.A."/>
    <x v="1"/>
    <n v="14"/>
    <n v="4.7300000000000004"/>
    <n v="4.7300000000000004"/>
    <n v="0"/>
    <n v="2.3650000000000002"/>
    <n v="2.3650000000000002"/>
    <n v="0"/>
    <n v="2.3650000000000002"/>
    <n v="2.3650000000000002"/>
    <n v="0"/>
    <d v="2020-01-01T00:00:00"/>
    <s v="kolejna"/>
    <s v="Gmina Chodel"/>
    <s v="Gmina Chodel"/>
  </r>
  <r>
    <s v="159."/>
    <s v="Oświetlenie ronda"/>
    <s v="Godowska"/>
    <s v="-"/>
    <s v="-"/>
    <s v="Chodel"/>
    <s v="24-350"/>
    <s v="Chodel"/>
    <n v="104400398"/>
    <s v="PL_LUBD_0612001140_00"/>
    <s v="94763595"/>
    <s v="PGE Dystrybucja S.A. Oddział Lublin"/>
    <s v="PGE Obrót S.A."/>
    <x v="0"/>
    <n v="3"/>
    <n v="14.324000000000002"/>
    <n v="5.0140000000000002"/>
    <n v="9.31"/>
    <n v="7.1620000000000008"/>
    <n v="2.5070000000000001"/>
    <n v="4.6550000000000002"/>
    <n v="7.1620000000000008"/>
    <n v="2.5070000000000001"/>
    <n v="4.6550000000000002"/>
    <d v="2020-01-01T00:00:00"/>
    <s v="kolejna"/>
    <s v="Gmina Chodel"/>
    <s v="Gmina Chodel"/>
  </r>
  <r>
    <s v="160."/>
    <s v="Gmina Chodel ośw. drogowe"/>
    <s v="Partyzantów"/>
    <s v="."/>
    <s v="-"/>
    <s v="Chodel"/>
    <s v="24-210"/>
    <s v="Chodel"/>
    <n v="104400399"/>
    <s v="PL_LUBD_0612001141_02"/>
    <s v="31377579"/>
    <s v="PGE Dystrybucja S.A. Oddział Lublin"/>
    <s v="PGE Obrót S.A."/>
    <x v="1"/>
    <n v="5"/>
    <n v="5.2539999999999996"/>
    <n v="5.2539999999999996"/>
    <n v="0"/>
    <n v="2.6269999999999998"/>
    <n v="2.6269999999999998"/>
    <n v="0"/>
    <n v="2.6269999999999998"/>
    <n v="2.6269999999999998"/>
    <n v="0"/>
    <d v="2020-01-01T00:00:00"/>
    <s v="kolejna"/>
    <s v="Gmina Chodel"/>
    <s v="Gmina Chodel"/>
  </r>
  <r>
    <s v="161."/>
    <s v="Gmina Chodel ośw. drogowe"/>
    <s v="-"/>
    <s v="-"/>
    <s v="-"/>
    <s v="Ratoszyn II"/>
    <s v="24-350"/>
    <s v="Chodel"/>
    <n v="104400400"/>
    <s v="PL_LUBD_0612001170_07"/>
    <s v="31377619"/>
    <s v="PGE Dystrybucja S.A. Oddział Lublin"/>
    <s v="PGE Obrót S.A."/>
    <x v="1"/>
    <n v="5"/>
    <n v="4.2960000000000003"/>
    <n v="4.2960000000000003"/>
    <n v="0"/>
    <n v="2.1480000000000001"/>
    <n v="2.1480000000000001"/>
    <n v="0"/>
    <n v="2.1480000000000001"/>
    <n v="2.1480000000000001"/>
    <n v="0"/>
    <d v="2020-01-01T00:00:00"/>
    <s v="kolejna"/>
    <s v="Gmina Chodel"/>
    <s v="Gmina Chodel"/>
  </r>
  <r>
    <s v="162."/>
    <s v="Gmina Chodel ośw. drogowe"/>
    <s v="-"/>
    <s v="-"/>
    <s v="-"/>
    <s v="Ratoszyn VI"/>
    <s v="24-350"/>
    <s v="Chodel"/>
    <n v="104400401"/>
    <s v="PL_LUBD_0612001181_08"/>
    <s v="31377568"/>
    <s v="PGE Dystrybucja S.A. Oddział Lublin"/>
    <s v="PGE Obrót S.A."/>
    <x v="1"/>
    <n v="5"/>
    <n v="5.37"/>
    <n v="5.37"/>
    <n v="0"/>
    <n v="2.6850000000000001"/>
    <n v="2.6850000000000001"/>
    <n v="0"/>
    <n v="2.6850000000000001"/>
    <n v="2.6850000000000001"/>
    <n v="0"/>
    <d v="2020-01-01T00:00:00"/>
    <s v="kolejna"/>
    <s v="Gmina Chodel"/>
    <s v="Gmina Chodel"/>
  </r>
  <r>
    <s v="163."/>
    <s v="Gmina Chodel ośw. drogowe"/>
    <s v="-"/>
    <s v="-"/>
    <s v="-"/>
    <s v="Ratoszyn"/>
    <s v="24-350"/>
    <s v="Chodel"/>
    <n v="104400402"/>
    <s v="PL_LUBD_0612001178_03"/>
    <s v="30939481"/>
    <s v="PGE Dystrybucja S.A. Oddział Lublin"/>
    <s v="PGE Obrót S.A."/>
    <x v="1"/>
    <n v="5"/>
    <n v="4.66"/>
    <n v="4.66"/>
    <n v="0"/>
    <n v="2.33"/>
    <n v="2.33"/>
    <n v="0"/>
    <n v="2.33"/>
    <n v="2.33"/>
    <n v="0"/>
    <d v="2020-01-01T00:00:00"/>
    <s v="kolejna"/>
    <s v="Gmina Chodel"/>
    <s v="Gmina Chodel"/>
  </r>
  <r>
    <s v="164."/>
    <s v="Gmina Chodel ośw. drogowe"/>
    <s v="-"/>
    <s v="-"/>
    <s v="-"/>
    <s v="Ratoszyn V"/>
    <s v="24-350"/>
    <s v="Chodel"/>
    <n v="104400403"/>
    <s v="PL_LUBD_0612001184_04"/>
    <s v="89001091"/>
    <s v="PGE Dystrybucja S.A. Oddział Lublin"/>
    <s v="PGE Obrót S.A."/>
    <x v="1"/>
    <n v="5"/>
    <n v="2.8420000000000001"/>
    <n v="2.8420000000000001"/>
    <n v="0"/>
    <n v="1.421"/>
    <n v="1.421"/>
    <n v="0"/>
    <n v="1.421"/>
    <n v="1.421"/>
    <n v="0"/>
    <d v="2020-01-01T00:00:00"/>
    <s v="kolejna"/>
    <s v="Gmina Chodel"/>
    <s v="Gmina Chodel"/>
  </r>
  <r>
    <s v="165."/>
    <s v="Gmina Chodel ośw. drogowe"/>
    <s v="-"/>
    <s v="."/>
    <s v="-"/>
    <s v="Ratoszyn"/>
    <s v="24-350"/>
    <s v="Chodel"/>
    <n v="104400404"/>
    <s v="PL_LUBD_0612001177_01"/>
    <s v="09279591"/>
    <s v="PGE Dystrybucja S.A. Oddział Lublin"/>
    <s v="PGE Obrót S.A."/>
    <x v="1"/>
    <n v="14"/>
    <n v="3.8639999999999999"/>
    <n v="3.8639999999999999"/>
    <n v="0"/>
    <n v="1.9319999999999999"/>
    <n v="1.9319999999999999"/>
    <n v="0"/>
    <n v="1.9319999999999999"/>
    <n v="1.9319999999999999"/>
    <n v="0"/>
    <d v="2020-01-01T00:00:00"/>
    <s v="kolejna"/>
    <s v="Gmina Chodel"/>
    <s v="Gmina Chodel"/>
  </r>
  <r>
    <s v="166."/>
    <s v="Gmina Chodel ośw. drogowe"/>
    <s v="-"/>
    <s v="-"/>
    <s v="-"/>
    <s v="Ratoszyn I"/>
    <s v="24-350"/>
    <s v="Chodel"/>
    <n v="104400405"/>
    <s v="PL_LUBD_0612001198_01"/>
    <s v="15406481"/>
    <s v="PGE Dystrybucja S.A. Oddział Lublin"/>
    <s v="PGE Obrót S.A."/>
    <x v="1"/>
    <n v="14"/>
    <n v="8.8859999999999992"/>
    <n v="8.8859999999999992"/>
    <n v="0"/>
    <n v="4.4429999999999996"/>
    <n v="4.4429999999999996"/>
    <n v="0"/>
    <n v="4.4429999999999996"/>
    <n v="4.4429999999999996"/>
    <n v="0"/>
    <d v="2020-01-01T00:00:00"/>
    <s v="kolejna"/>
    <s v="Gmina Chodel"/>
    <s v="Gmina Chodel"/>
  </r>
  <r>
    <s v="167."/>
    <s v="Gmina Chodel ośw. drogowe"/>
    <s v="-"/>
    <s v="-"/>
    <s v="-"/>
    <s v="Radlin"/>
    <s v="24-350"/>
    <s v="Chodel"/>
    <n v="104400406"/>
    <s v="PL_LUBD_0612001201_04"/>
    <s v="14313530"/>
    <s v="PGE Dystrybucja S.A. Oddział Lublin"/>
    <s v="PGE Obrót S.A."/>
    <x v="1"/>
    <n v="11"/>
    <n v="3.5640000000000001"/>
    <n v="3.5640000000000001"/>
    <n v="0"/>
    <n v="1.782"/>
    <n v="1.782"/>
    <n v="0"/>
    <n v="1.782"/>
    <n v="1.782"/>
    <n v="0"/>
    <d v="2020-01-01T00:00:00"/>
    <s v="kolejna"/>
    <s v="Gmina Chodel"/>
    <s v="Gmina Chodel"/>
  </r>
  <r>
    <s v="168."/>
    <s v="Gmina Chodel"/>
    <s v="-"/>
    <s v="-"/>
    <s v="-"/>
    <s v="Radlin"/>
    <s v="24-350"/>
    <s v="Chodel"/>
    <n v="104400407"/>
    <s v="PL_LUBD_0612001199_03"/>
    <s v="30438833"/>
    <s v="PGE Dystrybucja S.A. Oddział Lublin"/>
    <s v="PGE Obrót S.A."/>
    <x v="1"/>
    <n v="5"/>
    <n v="4.7359999999999998"/>
    <n v="4.7359999999999998"/>
    <n v="0"/>
    <n v="2.3679999999999999"/>
    <n v="2.3679999999999999"/>
    <n v="0"/>
    <n v="2.3679999999999999"/>
    <n v="2.3679999999999999"/>
    <n v="0"/>
    <d v="2020-01-01T00:00:00"/>
    <s v="kolejna"/>
    <s v="Gmina Chodel"/>
    <s v="Gmina Chodel"/>
  </r>
  <r>
    <s v="169."/>
    <s v="Gmina Chodel ośw. drogowe"/>
    <s v="-"/>
    <s v="-"/>
    <s v="-"/>
    <s v="Kol. Godów"/>
    <s v="24-350"/>
    <s v="Chodel"/>
    <n v="104400408"/>
    <s v="PL_LUBD_0612001202_06"/>
    <s v="31650460"/>
    <s v="PGE Dystrybucja S.A. Oddział Lublin"/>
    <s v="PGE Obrót S.A."/>
    <x v="1"/>
    <n v="5"/>
    <n v="5.476"/>
    <n v="5.476"/>
    <n v="0"/>
    <n v="2.738"/>
    <n v="2.738"/>
    <n v="0"/>
    <n v="2.738"/>
    <n v="2.738"/>
    <n v="0"/>
    <d v="2020-01-01T00:00:00"/>
    <s v="kolejna"/>
    <s v="Gmina Chodel"/>
    <s v="Gmina Chodel"/>
  </r>
  <r>
    <s v="170."/>
    <s v="Gmina Chodel ośw. drogowe"/>
    <s v="-"/>
    <s v="-"/>
    <s v="-"/>
    <s v="Zosinek"/>
    <s v="24-350"/>
    <s v="Chodel"/>
    <n v="104400409"/>
    <s v="PL_LUBD_0612001188_02"/>
    <s v="83988131"/>
    <s v="PGE Dystrybucja S.A. Oddział Lublin"/>
    <s v="PGE Obrót S.A."/>
    <x v="1"/>
    <n v="5"/>
    <n v="2.282"/>
    <n v="2.282"/>
    <n v="0"/>
    <n v="1.141"/>
    <n v="1.141"/>
    <n v="0"/>
    <n v="1.141"/>
    <n v="1.141"/>
    <n v="0"/>
    <d v="2020-01-01T00:00:00"/>
    <s v="kolejna"/>
    <s v="Gmina Chodel"/>
    <s v="Gmina Chodel"/>
  </r>
  <r>
    <s v="171."/>
    <s v="Gmina Chodel ośw. drogowe"/>
    <s v="-"/>
    <s v="-"/>
    <s v="-"/>
    <s v="Zosinek"/>
    <s v="24-350"/>
    <s v="Chodel"/>
    <n v="104400410"/>
    <s v="PL_LUBD_0612001161_00"/>
    <s v="83988137"/>
    <s v="PGE Dystrybucja S.A. Oddział Lublin"/>
    <s v="PGE Obrót S.A."/>
    <x v="1"/>
    <n v="5"/>
    <n v="2.532"/>
    <n v="2.532"/>
    <n v="0"/>
    <n v="1.266"/>
    <n v="1.266"/>
    <n v="0"/>
    <n v="1.266"/>
    <n v="1.266"/>
    <n v="0"/>
    <d v="2020-01-01T00:00:00"/>
    <s v="kolejna"/>
    <s v="Gmina Chodel"/>
    <s v="Gmina Chodel"/>
  </r>
  <r>
    <s v="172."/>
    <s v="Gmina Chodel ośw. drogowe"/>
    <s v="-"/>
    <s v="-"/>
    <s v="-"/>
    <s v="Grądy II"/>
    <s v="24-350"/>
    <s v="Chodel"/>
    <n v="104400411"/>
    <s v="PL_LUBD_0612001162_02"/>
    <s v="83907712"/>
    <s v="PGE Dystrybucja S.A. Oddział Lublin"/>
    <s v="PGE Obrót S.A."/>
    <x v="1"/>
    <n v="5"/>
    <n v="1.944"/>
    <n v="1.944"/>
    <n v="0"/>
    <n v="0.97199999999999998"/>
    <n v="0.97199999999999998"/>
    <n v="0"/>
    <n v="0.97199999999999998"/>
    <n v="0.97199999999999998"/>
    <n v="0"/>
    <d v="2020-01-01T00:00:00"/>
    <s v="kolejna"/>
    <s v="Gmina Chodel"/>
    <s v="Gmina Chodel"/>
  </r>
  <r>
    <s v="173."/>
    <s v="Gmina Chodel ośw. drogowe"/>
    <s v="-"/>
    <s v="-"/>
    <s v="-"/>
    <s v="Grądy I"/>
    <s v="24-350"/>
    <s v="Chodel"/>
    <n v="104400412"/>
    <s v="PL_LUBD_0612001160_08"/>
    <s v="31379977"/>
    <s v="PGE Dystrybucja S.A. Oddział Lublin"/>
    <s v="PGE Obrót S.A."/>
    <x v="1"/>
    <n v="5"/>
    <n v="8.282"/>
    <n v="8.282"/>
    <n v="0"/>
    <n v="4.141"/>
    <n v="4.141"/>
    <n v="0"/>
    <n v="4.141"/>
    <n v="4.141"/>
    <n v="0"/>
    <d v="2020-01-01T00:00:00"/>
    <s v="kolejna"/>
    <s v="Gmina Chodel"/>
    <s v="Gmina Chodel"/>
  </r>
  <r>
    <s v="174."/>
    <s v="Gmina Chodel ośw. drogowe"/>
    <s v="-"/>
    <s v="-"/>
    <s v="-"/>
    <s v="Radlin II"/>
    <s v="24-210"/>
    <s v="Chodel"/>
    <n v="104400413"/>
    <s v="PL_LUBD_0612001194_03"/>
    <s v="14986433"/>
    <s v="PGE Dystrybucja S.A. Oddział Lublin"/>
    <s v="PGE Obrót S.A."/>
    <x v="1"/>
    <n v="14"/>
    <n v="6.56"/>
    <n v="6.56"/>
    <n v="0"/>
    <n v="3.28"/>
    <n v="3.28"/>
    <n v="0"/>
    <n v="3.28"/>
    <n v="3.28"/>
    <n v="0"/>
    <d v="2020-01-01T00:00:00"/>
    <s v="kolejna"/>
    <s v="Gmina Chodel"/>
    <s v="Gmina Chodel"/>
  </r>
  <r>
    <s v="175."/>
    <s v="Gmina Chodel ośw. drogowe"/>
    <s v="-"/>
    <s v="-"/>
    <s v="-"/>
    <s v="Radlin III"/>
    <s v="24-350"/>
    <s v="Chodel"/>
    <n v="104400414"/>
    <s v="PL_LUBD_0612001193_01"/>
    <s v="14121613"/>
    <s v="PGE Dystrybucja S.A. Oddział Lublin"/>
    <s v="PGE Obrót S.A."/>
    <x v="1"/>
    <n v="14"/>
    <n v="5.5279999999999996"/>
    <n v="5.5279999999999996"/>
    <n v="0"/>
    <n v="2.7639999999999998"/>
    <n v="2.7639999999999998"/>
    <n v="0"/>
    <n v="2.7639999999999998"/>
    <n v="2.7639999999999998"/>
    <n v="0"/>
    <d v="2020-01-01T00:00:00"/>
    <s v="kolejna"/>
    <s v="Gmina Chodel"/>
    <s v="Gmina Chodel"/>
  </r>
  <r>
    <s v="176."/>
    <s v="Oświetlenie drogowe"/>
    <s v="-"/>
    <s v="-"/>
    <s v="-"/>
    <s v="Radlin"/>
    <s v="24-350"/>
    <s v="Chodel"/>
    <n v="104400415"/>
    <s v="PL_LUBD_0612001196_07"/>
    <s v="09287897"/>
    <s v="PGE Dystrybucja S.A. Oddział Lublin"/>
    <s v="PGE Obrót S.A."/>
    <x v="1"/>
    <n v="14"/>
    <n v="4.3179999999999996"/>
    <n v="4.3179999999999996"/>
    <n v="0"/>
    <n v="2.1589999999999998"/>
    <n v="2.1589999999999998"/>
    <n v="0"/>
    <n v="2.1589999999999998"/>
    <n v="2.1589999999999998"/>
    <n v="0"/>
    <d v="2020-01-01T00:00:00"/>
    <s v="kolejna"/>
    <s v="Gmina Chodel"/>
    <s v="Gmina Chodel"/>
  </r>
  <r>
    <s v="177."/>
    <s v="Oświetlenie drogowe"/>
    <s v="Rynek"/>
    <s v=" - "/>
    <s v="-"/>
    <s v="Chodel"/>
    <s v="24-350"/>
    <s v="Chodel"/>
    <n v="104400481"/>
    <s v="PL_LUBD_0612001241_00"/>
    <s v="31955470"/>
    <s v="PGE Dystrybucja S.A. Oddział Lublin"/>
    <s v="PGE Obrót S.A."/>
    <x v="1"/>
    <n v="2"/>
    <n v="4.3339999999999996"/>
    <n v="4.3339999999999996"/>
    <n v="0"/>
    <n v="2.1669999999999998"/>
    <n v="2.1669999999999998"/>
    <n v="0"/>
    <n v="2.1669999999999998"/>
    <n v="2.1669999999999998"/>
    <n v="0"/>
    <d v="2020-01-01T00:00:00"/>
    <s v="kolejna"/>
    <s v="Gmina Chodel"/>
    <s v="Gmina Chodel"/>
  </r>
  <r>
    <s v="178."/>
    <s v="Oświetlenie uliczne Osiny-Trzcianiec"/>
    <s v=" - "/>
    <s v=" - "/>
    <s v="-"/>
    <s v="Trzciniec"/>
    <s v="24-350"/>
    <s v="Chodel"/>
    <n v="104400483"/>
    <s v="PL_LUBD_0612001242_02"/>
    <s v="71504434"/>
    <s v="PGE Dystrybucja S.A. Oddział Lublin"/>
    <s v="PGE Obrót S.A."/>
    <x v="1"/>
    <n v="9"/>
    <n v="20.065999999999999"/>
    <n v="20.065999999999999"/>
    <n v="0"/>
    <n v="10.032999999999999"/>
    <n v="10.032999999999999"/>
    <n v="0"/>
    <n v="10.032999999999999"/>
    <n v="10.032999999999999"/>
    <n v="0"/>
    <d v="2020-01-01T00:00:00"/>
    <s v="kolejna"/>
    <s v="Gmina Chodel"/>
    <s v="Gmina Chodel"/>
  </r>
  <r>
    <s v="179."/>
    <s v="Oświetlenie Drogi nr 747 (obwodnica Chodla)"/>
    <s v=" - "/>
    <s v="dz.2030"/>
    <s v="-"/>
    <s v="Chodel"/>
    <s v="24-350"/>
    <s v="Chodel"/>
    <n v="104440169"/>
    <s v="PL_LUBD_0612001246_00"/>
    <s v="02500324"/>
    <s v="PGE Dystrybucja S.A. Oddział Lublin"/>
    <s v="PGE Obrót S.A."/>
    <x v="1"/>
    <n v="18"/>
    <n v="50.421999999999997"/>
    <n v="50.421999999999997"/>
    <n v="0"/>
    <n v="25.210999999999999"/>
    <n v="25.210999999999999"/>
    <n v="0"/>
    <n v="25.210999999999999"/>
    <n v="25.210999999999999"/>
    <n v="0"/>
    <d v="2020-01-01T00:00:00"/>
    <s v="kolejna"/>
    <s v="Gmina Chodel"/>
    <s v="Gmina Chodel"/>
  </r>
  <r>
    <s v="180."/>
    <s v="Oświetlenie Drogi nr 747 (obwodnica Chodla)"/>
    <s v=" - "/>
    <s v="dz. nr 153"/>
    <s v="-"/>
    <s v="Chodel"/>
    <s v="24-350"/>
    <s v="Chodel"/>
    <n v="104440170"/>
    <s v="PL_LUBD_0612001243_04"/>
    <s v="02500311"/>
    <s v="PGE Dystrybucja S.A. Oddział Lublin"/>
    <s v="PGE Obrót S.A."/>
    <x v="1"/>
    <n v="12"/>
    <n v="22.698"/>
    <n v="22.698"/>
    <n v="0"/>
    <n v="11.349"/>
    <n v="11.349"/>
    <n v="0"/>
    <n v="11.349"/>
    <n v="11.349"/>
    <n v="0"/>
    <d v="2020-01-01T00:00:00"/>
    <s v="kolejna"/>
    <s v="Gmina Chodel"/>
    <s v="Gmina Chodel"/>
  </r>
  <r>
    <s v="181."/>
    <s v="Oświetlenie Drogi nr 747 (obwodnica Chodla)"/>
    <s v=" - "/>
    <s v="dz. nr 722"/>
    <s v="-"/>
    <s v="Przytyki"/>
    <s v="24-350"/>
    <s v="Chodel"/>
    <n v="104440171"/>
    <s v="PL_LUBD_0612001245_08"/>
    <s v="02499832"/>
    <s v="PGE Dystrybucja S.A. Oddział Lublin"/>
    <s v="PGE Obrót S.A."/>
    <x v="1"/>
    <n v="12"/>
    <n v="18.04"/>
    <n v="18.04"/>
    <n v="0"/>
    <n v="9.02"/>
    <n v="9.02"/>
    <n v="0"/>
    <n v="9.02"/>
    <n v="9.02"/>
    <n v="0"/>
    <d v="2020-01-01T00:00:00"/>
    <s v="kolejna"/>
    <s v="Gmina Chodel"/>
    <s v="Gmina Chodel"/>
  </r>
  <r>
    <s v="182."/>
    <s v="Oświetlenie Drogi nr 747 (obwodnica Chodla)"/>
    <s v=" - "/>
    <s v="dz. 412"/>
    <s v="/2"/>
    <s v="Chodel"/>
    <s v="24-350"/>
    <s v="Chodel"/>
    <n v="104440172"/>
    <s v="PL_LUBD_0612001244_06"/>
    <s v="02499833"/>
    <s v="PGE Dystrybucja S.A. Oddział Lublin"/>
    <s v="PGE Obrót S.A."/>
    <x v="1"/>
    <n v="18"/>
    <n v="42.79"/>
    <n v="42.79"/>
    <n v="0"/>
    <n v="21.395"/>
    <n v="21.395"/>
    <n v="0"/>
    <n v="21.395"/>
    <n v="21.395"/>
    <n v="0"/>
    <d v="2020-01-01T00:00:00"/>
    <s v="kolejna"/>
    <s v="Gmina Chodel"/>
    <s v="Gmina Chodel"/>
  </r>
  <r>
    <s v="183."/>
    <s v="Oświetlenie Infrastruktury &quot;ZALEWU&quot;"/>
    <s v="-"/>
    <s v="dz. 412"/>
    <s v="/6"/>
    <s v="Chodel"/>
    <s v="24-350"/>
    <s v="Chodel"/>
    <n v="104440254"/>
    <s v="PL_LUBD_0612024634_02"/>
    <n v="94496319"/>
    <s v="PGE Dystrybucja S.A. Oddział Lublin"/>
    <s v="PGE Obrót S.A."/>
    <x v="1"/>
    <n v="11"/>
    <n v="53.488"/>
    <n v="53.488"/>
    <n v="0"/>
    <n v="26.744"/>
    <n v="26.744"/>
    <n v="0"/>
    <n v="26.744"/>
    <n v="26.744"/>
    <n v="0"/>
    <d v="2020-01-01T00:00:00"/>
    <s v="kolejna"/>
    <s v="Gmina Chodel"/>
    <s v="Gmina Chodel"/>
  </r>
  <r>
    <s v="184."/>
    <s v="Oświetlenie Uliczne ST-1"/>
    <s v="-"/>
    <s v="-"/>
    <s v="-"/>
    <s v="Las Dębowy"/>
    <s v="24-335"/>
    <s v="Łaziska"/>
    <n v="103330001"/>
    <s v="PL_LUBD_0612000621_07"/>
    <s v="31663560"/>
    <s v="PGE Dystrybucja S.A. Oddział Lublin"/>
    <s v="PGE Obrót S.A."/>
    <x v="1"/>
    <n v="3"/>
    <n v="0.14399999999999999"/>
    <n v="0.14399999999999999"/>
    <n v="0"/>
    <n v="7.1999999999999995E-2"/>
    <n v="7.1999999999999995E-2"/>
    <n v="0"/>
    <n v="7.1999999999999995E-2"/>
    <n v="7.1999999999999995E-2"/>
    <n v="0"/>
    <d v="2020-01-01T00:00:00"/>
    <s v="kolejna"/>
    <s v="Gmina Łaziska"/>
    <s v="Gmina Łaziska"/>
  </r>
  <r>
    <s v="185."/>
    <s v="Oświetlenie Uliczne"/>
    <s v="-"/>
    <s v="7"/>
    <s v="-"/>
    <s v="Kępa Piotrawińska "/>
    <s v="24-335"/>
    <s v="Łaziska"/>
    <n v="103330002"/>
    <s v="PL_LUBD_0612000624_03"/>
    <s v="26827344"/>
    <s v="PGE Dystrybucja S.A. Oddział Lublin"/>
    <s v="PGE Obrót S.A."/>
    <x v="1"/>
    <n v="3"/>
    <n v="8.6660000000000004"/>
    <n v="8.6660000000000004"/>
    <n v="0"/>
    <n v="4.3330000000000002"/>
    <n v="4.3330000000000002"/>
    <n v="0"/>
    <n v="4.3330000000000002"/>
    <n v="4.3330000000000002"/>
    <n v="0"/>
    <d v="2020-01-01T00:00:00"/>
    <s v="kolejna"/>
    <s v="Gmina Łaziska"/>
    <s v="Gmina Łaziska"/>
  </r>
  <r>
    <s v="186."/>
    <s v="Oświetlenie Uliczne ST-3"/>
    <s v="-"/>
    <s v="1"/>
    <s v="-"/>
    <s v="Niedźwiada Duża "/>
    <s v="24-335"/>
    <s v="Łaziska"/>
    <n v="103330003"/>
    <s v="PL_LUBD_0612000649_01"/>
    <s v="83542275"/>
    <s v="PGE Dystrybucja S.A. Oddział Lublin"/>
    <s v="PGE Obrót S.A."/>
    <x v="1"/>
    <n v="5"/>
    <n v="4.274"/>
    <n v="4.274"/>
    <n v="0"/>
    <n v="2.137"/>
    <n v="2.137"/>
    <n v="0"/>
    <n v="2.137"/>
    <n v="2.137"/>
    <n v="0"/>
    <d v="2020-01-01T00:00:00"/>
    <s v="kolejna"/>
    <s v="Gmina Łaziska"/>
    <s v="Gmina Łaziska"/>
  </r>
  <r>
    <s v="187."/>
    <s v="Oświetlenie Uliczne ST-1"/>
    <s v="-"/>
    <s v="2"/>
    <s v="-"/>
    <s v="Niedźwiada Duża "/>
    <s v="24-335"/>
    <s v="Łaziska"/>
    <n v="103330004"/>
    <s v="PL_LUBD_0612000623_01"/>
    <s v="31311763"/>
    <s v="PGE Dystrybucja S.A. Oddział Lublin"/>
    <s v="PGE Obrót S.A."/>
    <x v="1"/>
    <n v="5"/>
    <n v="5.7519999999999998"/>
    <n v="5.7519999999999998"/>
    <n v="0"/>
    <n v="2.8759999999999999"/>
    <n v="2.8759999999999999"/>
    <n v="0"/>
    <n v="2.8759999999999999"/>
    <n v="2.8759999999999999"/>
    <n v="0"/>
    <d v="2020-01-01T00:00:00"/>
    <s v="kolejna"/>
    <s v="Gmina Łaziska"/>
    <s v="Gmina Łaziska"/>
  </r>
  <r>
    <s v="188."/>
    <s v="Oświetlenie Uliczne"/>
    <s v="-"/>
    <s v="1"/>
    <s v="-"/>
    <s v="Trzciniec "/>
    <s v="24-313"/>
    <s v="Wilków"/>
    <n v="103330005"/>
    <s v="PL_LUBD_0612000640_03"/>
    <s v="29388078"/>
    <s v="PGE Dystrybucja S.A. Oddział Lublin"/>
    <s v="PGE Obrót S.A."/>
    <x v="1"/>
    <n v="5"/>
    <n v="4.3520000000000003"/>
    <n v="4.3520000000000003"/>
    <n v="0"/>
    <n v="2.1760000000000002"/>
    <n v="2.1760000000000002"/>
    <n v="0"/>
    <n v="2.1760000000000002"/>
    <n v="2.1760000000000002"/>
    <n v="0"/>
    <d v="2020-01-01T00:00:00"/>
    <s v="kolejna"/>
    <s v="Gmina Łaziska"/>
    <s v="Gmina Łaziska"/>
  </r>
  <r>
    <s v="189."/>
    <s v="Oświetlenie Uliczne"/>
    <s v="-"/>
    <s v="2"/>
    <s v="-"/>
    <s v="Trzciniec "/>
    <s v="24-313"/>
    <s v="Wilków"/>
    <n v="103330006"/>
    <s v="PL_LUBD_0612000622_09"/>
    <s v="30100048"/>
    <s v="PGE Dystrybucja S.A. Oddział Lublin"/>
    <s v="PGE Obrót S.A."/>
    <x v="1"/>
    <n v="5"/>
    <n v="3.2679999999999998"/>
    <n v="3.2679999999999998"/>
    <n v="0"/>
    <n v="1.6339999999999999"/>
    <n v="1.6339999999999999"/>
    <n v="0"/>
    <n v="1.6339999999999999"/>
    <n v="1.6339999999999999"/>
    <n v="0"/>
    <d v="2020-01-01T00:00:00"/>
    <s v="kolejna"/>
    <s v="Gmina Łaziska"/>
    <s v="Gmina Łaziska"/>
  </r>
  <r>
    <s v="190."/>
    <s v="Oświetlenie Uliczne ST-3"/>
    <s v="-"/>
    <s v="-"/>
    <s v="-"/>
    <s v="Zakrzów"/>
    <s v="24-335"/>
    <s v="Łaziska"/>
    <n v="103330007"/>
    <s v="PL_LUBD_0612000657_06"/>
    <s v="30104600"/>
    <s v="PGE Dystrybucja S.A. Oddział Lublin"/>
    <s v="PGE Obrót S.A."/>
    <x v="1"/>
    <n v="5"/>
    <n v="6.7720000000000002"/>
    <n v="6.7720000000000002"/>
    <n v="0"/>
    <n v="3.3860000000000001"/>
    <n v="3.3860000000000001"/>
    <n v="0"/>
    <n v="3.3860000000000001"/>
    <n v="3.3860000000000001"/>
    <n v="0"/>
    <d v="2020-01-01T00:00:00"/>
    <s v="kolejna"/>
    <s v="Gmina Łaziska"/>
    <s v="Gmina Łaziska"/>
  </r>
  <r>
    <s v="191."/>
    <s v="Oświetlenie Uliczne ST-2"/>
    <s v="-"/>
    <s v="-"/>
    <s v="-"/>
    <s v="Zakrzów"/>
    <s v="24-335"/>
    <s v="Łaziska"/>
    <n v="103330008"/>
    <s v="PL_LUBD_0612000639_02"/>
    <s v="15010363"/>
    <s v="PGE Dystrybucja S.A. Oddział Lublin"/>
    <s v="PGE Obrót S.A."/>
    <x v="1"/>
    <n v="11"/>
    <n v="8.1240000000000006"/>
    <n v="8.1240000000000006"/>
    <n v="0"/>
    <n v="4.0620000000000003"/>
    <n v="4.0620000000000003"/>
    <n v="0"/>
    <n v="4.0620000000000003"/>
    <n v="4.0620000000000003"/>
    <n v="0"/>
    <d v="2020-01-01T00:00:00"/>
    <s v="kolejna"/>
    <s v="Gmina Łaziska"/>
    <s v="Gmina Łaziska"/>
  </r>
  <r>
    <s v="192."/>
    <s v="Oświetlenie Uliczne ST-1"/>
    <s v="-"/>
    <s v="-"/>
    <s v="-"/>
    <s v="Zakrzów"/>
    <s v="24-335"/>
    <s v="Łaziska"/>
    <n v="103330009"/>
    <s v="PL_LUBD_0612000628_01"/>
    <s v="30370905"/>
    <s v="PGE Dystrybucja S.A. Oddział Lublin"/>
    <s v="PGE Obrót S.A."/>
    <x v="1"/>
    <n v="4"/>
    <n v="1.3140000000000001"/>
    <n v="1.3140000000000001"/>
    <n v="0"/>
    <n v="0.65700000000000003"/>
    <n v="0.65700000000000003"/>
    <n v="0"/>
    <n v="0.65700000000000003"/>
    <n v="0.65700000000000003"/>
    <n v="0"/>
    <d v="2020-01-01T00:00:00"/>
    <s v="kolejna"/>
    <s v="Gmina Łaziska"/>
    <s v="Gmina Łaziska"/>
  </r>
  <r>
    <s v="193."/>
    <s v="Oświetlenie Uliczne"/>
    <s v="-"/>
    <s v="1"/>
    <s v="-"/>
    <s v="Piotrawin Kolonia"/>
    <s v="24-335"/>
    <s v="Łaziska"/>
    <n v="103330010"/>
    <s v="PL_LUBD_0612000625_05"/>
    <s v="31567530"/>
    <s v="PGE Dystrybucja S.A. Oddział Lublin"/>
    <s v="PGE Obrót S.A."/>
    <x v="1"/>
    <n v="5"/>
    <n v="2.6"/>
    <n v="2.6"/>
    <n v="0"/>
    <n v="1.3"/>
    <n v="1.3"/>
    <n v="0"/>
    <n v="1.3"/>
    <n v="1.3"/>
    <n v="0"/>
    <d v="2020-01-01T00:00:00"/>
    <s v="kolejna"/>
    <s v="Gmina Łaziska"/>
    <s v="Gmina Łaziska"/>
  </r>
  <r>
    <s v="194."/>
    <s v="Oświetlenie Uliczne ST-1"/>
    <s v="-"/>
    <s v="-"/>
    <s v="-"/>
    <s v="Piotrawin"/>
    <s v="24-335"/>
    <s v="Łaziska"/>
    <n v="103330011"/>
    <s v="PL_LUBD_0612000663_07"/>
    <s v="19933891"/>
    <s v="PGE Dystrybucja S.A. Oddział Lublin"/>
    <s v="PGE Obrót S.A."/>
    <x v="1"/>
    <n v="3"/>
    <n v="5.6920000000000002"/>
    <n v="5.6920000000000002"/>
    <n v="0"/>
    <n v="2.8460000000000001"/>
    <n v="2.8460000000000001"/>
    <n v="0"/>
    <n v="2.8460000000000001"/>
    <n v="2.8460000000000001"/>
    <n v="0"/>
    <d v="2020-01-01T00:00:00"/>
    <s v="kolejna"/>
    <s v="Gmina Łaziska"/>
    <s v="Gmina Łaziska"/>
  </r>
  <r>
    <s v="195."/>
    <s v="Oświetlenie Uliczne"/>
    <s v="-"/>
    <s v="-"/>
    <s v="-"/>
    <s v="Piotrawin"/>
    <s v="24-335"/>
    <s v="Łaziska"/>
    <n v="103330012"/>
    <s v="PL_LUBD_0612000627_09"/>
    <s v="31380513"/>
    <s v="PGE Dystrybucja S.A. Oddział Lublin"/>
    <s v="PGE Obrót S.A."/>
    <x v="1"/>
    <n v="5"/>
    <n v="19.841999999999999"/>
    <n v="19.841999999999999"/>
    <n v="0"/>
    <n v="9.9209999999999994"/>
    <n v="9.9209999999999994"/>
    <n v="0"/>
    <n v="9.9209999999999994"/>
    <n v="9.9209999999999994"/>
    <n v="0"/>
    <d v="2020-01-01T00:00:00"/>
    <s v="kolejna"/>
    <s v="Gmina Łaziska"/>
    <s v="Gmina Łaziska"/>
  </r>
  <r>
    <s v="196."/>
    <s v="Oświetlenie Uliczne ST. 1"/>
    <s v="-"/>
    <s v="10"/>
    <s v="-"/>
    <s v="Zgoda"/>
    <s v="24-335"/>
    <s v="Łaziska"/>
    <n v="103330013"/>
    <s v="PL_LUBD_0612000616_08"/>
    <s v="31380531"/>
    <s v="PGE Dystrybucja S.A. Oddział Lublin"/>
    <s v="PGE Obrót S.A."/>
    <x v="1"/>
    <n v="5"/>
    <n v="8.968"/>
    <n v="8.968"/>
    <n v="0"/>
    <n v="4.484"/>
    <n v="4.484"/>
    <n v="0"/>
    <n v="4.484"/>
    <n v="4.484"/>
    <n v="0"/>
    <d v="2020-01-01T00:00:00"/>
    <s v="kolejna"/>
    <s v="Gmina Łaziska"/>
    <s v="Gmina Łaziska"/>
  </r>
  <r>
    <s v="197."/>
    <s v="Oświetlenie Uliczne ST-6"/>
    <s v="-"/>
    <s v="-"/>
    <s v="-"/>
    <s v="Głodno"/>
    <s v="24-335"/>
    <s v="Łaziska"/>
    <n v="103330014"/>
    <s v="PL_LUBD_0612000619_04"/>
    <s v="29397518"/>
    <s v="PGE Dystrybucja S.A. Oddział Lublin"/>
    <s v="PGE Obrót S.A."/>
    <x v="1"/>
    <n v="4"/>
    <n v="2.8140000000000001"/>
    <n v="2.8140000000000001"/>
    <n v="0"/>
    <n v="1.407"/>
    <n v="1.407"/>
    <n v="0"/>
    <n v="1.407"/>
    <n v="1.407"/>
    <n v="0"/>
    <d v="2020-01-01T00:00:00"/>
    <s v="kolejna"/>
    <s v="Gmina Łaziska"/>
    <s v="Gmina Łaziska"/>
  </r>
  <r>
    <s v="198."/>
    <s v="Oświetlenie Uliczne ST-1"/>
    <s v="-"/>
    <s v="-"/>
    <s v="-"/>
    <s v="Wrzelów"/>
    <s v="24-313"/>
    <s v="Wilków"/>
    <n v="103330015"/>
    <s v="PL_LUBD_0612000620_05"/>
    <s v="89249106"/>
    <s v="PGE Dystrybucja S.A. Oddział Lublin"/>
    <s v="PGE Obrót S.A."/>
    <x v="1"/>
    <n v="5"/>
    <n v="2.3420000000000001"/>
    <n v="2.3420000000000001"/>
    <n v="0"/>
    <n v="1.171"/>
    <n v="1.171"/>
    <n v="0"/>
    <n v="1.171"/>
    <n v="1.171"/>
    <n v="0"/>
    <d v="2020-01-01T00:00:00"/>
    <s v="kolejna"/>
    <s v="Gmina Łaziska"/>
    <s v="Gmina Łaziska"/>
  </r>
  <r>
    <s v="199."/>
    <s v="Oświetlenie Uliczne ST.2"/>
    <s v="-"/>
    <s v="-"/>
    <s v="-"/>
    <s v="Zgoda"/>
    <s v="24-335"/>
    <s v="Łaziska"/>
    <n v="103330016"/>
    <s v="PL_LUBD_0612000664_09"/>
    <s v="31697525"/>
    <s v="PGE Dystrybucja S.A. Oddział Lublin"/>
    <s v="PGE Obrót S.A."/>
    <x v="1"/>
    <n v="5"/>
    <n v="4.8140000000000001"/>
    <n v="4.8140000000000001"/>
    <n v="0"/>
    <n v="2.407"/>
    <n v="2.407"/>
    <n v="0"/>
    <n v="2.407"/>
    <n v="2.407"/>
    <n v="0"/>
    <d v="2020-01-01T00:00:00"/>
    <s v="kolejna"/>
    <s v="Gmina Łaziska"/>
    <s v="Gmina Łaziska"/>
  </r>
  <r>
    <s v="200."/>
    <s v="Oświetlenie Uliczne"/>
    <s v="-"/>
    <s v="-"/>
    <s v="-"/>
    <s v="Kopanina Kaliszańska"/>
    <s v="24-335"/>
    <s v="Łaziska"/>
    <n v="103330017"/>
    <s v="PL_LUBD_0612000658_08"/>
    <s v="31313062"/>
    <s v="PGE Dystrybucja S.A. Oddział Lublin"/>
    <s v="PGE Obrót S.A."/>
    <x v="1"/>
    <n v="5"/>
    <n v="11.43"/>
    <n v="11.43"/>
    <n v="0"/>
    <n v="5.7149999999999999"/>
    <n v="5.7149999999999999"/>
    <n v="0"/>
    <n v="5.7149999999999999"/>
    <n v="5.7149999999999999"/>
    <n v="0"/>
    <d v="2020-01-01T00:00:00"/>
    <s v="kolejna"/>
    <s v="Gmina Łaziska"/>
    <s v="Gmina Łaziska"/>
  </r>
  <r>
    <s v="201."/>
    <s v="Oświetlenie Uliczne"/>
    <s v="-"/>
    <s v="-"/>
    <s v="-"/>
    <s v="Braciejowice"/>
    <s v="24-335"/>
    <s v="Łaziska"/>
    <n v="103330018"/>
    <s v="PL_LUBD_0612000665_01"/>
    <s v="31650659"/>
    <s v="PGE Dystrybucja S.A. Oddział Lublin"/>
    <s v="PGE Obrót S.A."/>
    <x v="1"/>
    <n v="5"/>
    <n v="10.092000000000001"/>
    <n v="10.092000000000001"/>
    <n v="0"/>
    <n v="5.0460000000000003"/>
    <n v="5.0460000000000003"/>
    <n v="0"/>
    <n v="5.0460000000000003"/>
    <n v="5.0460000000000003"/>
    <n v="0"/>
    <d v="2020-01-01T00:00:00"/>
    <s v="kolejna"/>
    <s v="Gmina Łaziska"/>
    <s v="Gmina Łaziska"/>
  </r>
  <r>
    <s v="202."/>
    <s v="Oświetlenie Uliczne ST-1"/>
    <s v="-"/>
    <s v="-"/>
    <s v="-"/>
    <s v="Głodno"/>
    <s v="24-335"/>
    <s v="Łaziska"/>
    <n v="103330019"/>
    <s v="PL_LUBD_0612000617_00"/>
    <s v="30339900"/>
    <s v="PGE Dystrybucja S.A. Oddział Lublin"/>
    <s v="PGE Obrót S.A."/>
    <x v="1"/>
    <n v="5"/>
    <n v="3.1579999999999999"/>
    <n v="3.1579999999999999"/>
    <n v="0"/>
    <n v="1.579"/>
    <n v="1.579"/>
    <n v="0"/>
    <n v="1.579"/>
    <n v="1.579"/>
    <n v="0"/>
    <d v="2020-01-01T00:00:00"/>
    <s v="kolejna"/>
    <s v="Gmina Łaziska"/>
    <s v="Gmina Łaziska"/>
  </r>
  <r>
    <s v="203."/>
    <s v="Oświetlenie Uliczne ST-4"/>
    <s v="-"/>
    <s v="-"/>
    <s v="-"/>
    <s v="Braciejowice"/>
    <s v="24-335"/>
    <s v="Łaziska"/>
    <n v="103330020"/>
    <s v="PL_LUBD_0612000618_02"/>
    <s v="15013274"/>
    <s v="PGE Dystrybucja S.A. Oddział Lublin"/>
    <s v="PGE Obrót S.A."/>
    <x v="1"/>
    <n v="14"/>
    <n v="5.1779999999999999"/>
    <n v="5.1779999999999999"/>
    <n v="0"/>
    <n v="2.589"/>
    <n v="2.589"/>
    <n v="0"/>
    <n v="2.589"/>
    <n v="2.589"/>
    <n v="0"/>
    <d v="2020-01-01T00:00:00"/>
    <s v="kolejna"/>
    <s v="Gmina Łaziska"/>
    <s v="Gmina Łaziska"/>
  </r>
  <r>
    <s v="204."/>
    <s v="Oświetlenie Uliczne ST-1"/>
    <s v="-"/>
    <s v="-"/>
    <s v="-"/>
    <s v="Braciejowice"/>
    <s v="24-335"/>
    <s v="Łaziska"/>
    <n v="103330021"/>
    <s v="PL_LUBD_0612000635_04"/>
    <s v="14978830"/>
    <s v="PGE Dystrybucja S.A. Oddział Lublin"/>
    <s v="PGE Obrót S.A."/>
    <x v="1"/>
    <n v="14"/>
    <n v="6.9320000000000004"/>
    <n v="6.9320000000000004"/>
    <n v="0"/>
    <n v="3.4660000000000002"/>
    <n v="3.4660000000000002"/>
    <n v="0"/>
    <n v="3.4660000000000002"/>
    <n v="3.4660000000000002"/>
    <n v="0"/>
    <d v="2020-01-01T00:00:00"/>
    <s v="kolejna"/>
    <s v="Gmina Łaziska"/>
    <s v="Gmina Łaziska"/>
  </r>
  <r>
    <s v="205."/>
    <s v="Oświetlenie Uliczne ST-3"/>
    <s v="-"/>
    <s v="-"/>
    <s v="-"/>
    <s v="Braciejowice"/>
    <s v="24-335"/>
    <s v="Łaziska"/>
    <n v="103330022"/>
    <s v="PL_LUBD_0612000644_01"/>
    <s v="31697547"/>
    <s v="PGE Dystrybucja S.A. Oddział Lublin"/>
    <s v="PGE Obrót S.A."/>
    <x v="1"/>
    <n v="5"/>
    <n v="6.88"/>
    <n v="6.88"/>
    <n v="0"/>
    <n v="3.44"/>
    <n v="3.44"/>
    <n v="0"/>
    <n v="3.44"/>
    <n v="3.44"/>
    <n v="0"/>
    <d v="2020-01-01T00:00:00"/>
    <s v="kolejna"/>
    <s v="Gmina Łaziska"/>
    <s v="Gmina Łaziska"/>
  </r>
  <r>
    <s v="206."/>
    <s v="Oświetlenie Uliczne ST-2"/>
    <s v="-"/>
    <s v="-"/>
    <s v="-"/>
    <s v="Braciejowice"/>
    <s v="24-335"/>
    <s v="Łaziska"/>
    <n v="103330088"/>
    <s v="PL_LUBD_0612000643_09"/>
    <s v="14978728"/>
    <s v="PGE Dystrybucja S.A. Oddział Lublin"/>
    <s v="PGE Obrót S.A."/>
    <x v="1"/>
    <n v="14"/>
    <n v="0.46800000000000003"/>
    <n v="0.46800000000000003"/>
    <n v="0"/>
    <n v="0.23400000000000001"/>
    <n v="0.23400000000000001"/>
    <n v="0"/>
    <n v="0.23400000000000001"/>
    <n v="0.23400000000000001"/>
    <n v="0"/>
    <d v="2020-01-01T00:00:00"/>
    <s v="kolejna"/>
    <s v="Gmina Łaziska"/>
    <s v="Gmina Łaziska"/>
  </r>
  <r>
    <s v="207."/>
    <s v="Oświetlenie Uliczne"/>
    <s v="-"/>
    <s v="8"/>
    <s v="-"/>
    <s v="Koło"/>
    <s v="24-335"/>
    <s v="Łaziska"/>
    <n v="103330023"/>
    <s v="PL_LUBD_0612000647_07"/>
    <s v="31381043"/>
    <s v="PGE Dystrybucja S.A. Oddział Lublin"/>
    <s v="PGE Obrót S.A."/>
    <x v="1"/>
    <n v="5"/>
    <n v="5.782"/>
    <n v="5.782"/>
    <n v="0"/>
    <n v="2.891"/>
    <n v="2.891"/>
    <n v="0"/>
    <n v="2.891"/>
    <n v="2.891"/>
    <n v="0"/>
    <d v="2020-01-01T00:00:00"/>
    <s v="kolejna"/>
    <s v="Gmina Łaziska"/>
    <s v="Gmina Łaziska"/>
  </r>
  <r>
    <s v="208."/>
    <s v="Oświetlenie Uliczne ST-1"/>
    <s v="-"/>
    <s v="-"/>
    <s v="-"/>
    <s v="Niedźwiada Mała"/>
    <s v="24-335"/>
    <s v="Łaziska"/>
    <n v="103330024"/>
    <s v="PL_LUBD_0612000645_03"/>
    <s v="31323318"/>
    <s v="PGE Dystrybucja S.A. Oddział Lublin"/>
    <s v="PGE Obrót S.A."/>
    <x v="1"/>
    <n v="5"/>
    <n v="5.3680000000000003"/>
    <n v="5.3680000000000003"/>
    <n v="0"/>
    <n v="2.6840000000000002"/>
    <n v="2.6840000000000002"/>
    <n v="0"/>
    <n v="2.6840000000000002"/>
    <n v="2.6840000000000002"/>
    <n v="0"/>
    <d v="2020-01-01T00:00:00"/>
    <s v="kolejna"/>
    <s v="Gmina Łaziska"/>
    <s v="Gmina Łaziska"/>
  </r>
  <r>
    <s v="209."/>
    <s v="Oświetlenie Uliczne ST-5"/>
    <s v="-"/>
    <s v="-"/>
    <s v="-"/>
    <s v="Głodno"/>
    <s v="24-335"/>
    <s v="Łaziska"/>
    <n v="103330025"/>
    <s v="PL_LUBD_0612000656_04"/>
    <s v="31559349"/>
    <s v="PGE Dystrybucja S.A. Oddział Lublin"/>
    <s v="PGE Obrót S.A."/>
    <x v="1"/>
    <n v="4"/>
    <n v="4.0279999999999996"/>
    <n v="4.0279999999999996"/>
    <n v="0"/>
    <n v="2.0139999999999998"/>
    <n v="2.0139999999999998"/>
    <n v="0"/>
    <n v="2.0139999999999998"/>
    <n v="2.0139999999999998"/>
    <n v="0"/>
    <d v="2020-01-01T00:00:00"/>
    <s v="kolejna"/>
    <s v="Gmina Łaziska"/>
    <s v="Gmina Łaziska"/>
  </r>
  <r>
    <s v="210."/>
    <s v="Oświetlenie Uliczne ST-2"/>
    <s v="-"/>
    <s v="-"/>
    <s v="-"/>
    <s v="Niedźwiada Mała"/>
    <s v="24-335"/>
    <s v="Łaziska"/>
    <n v="103330026"/>
    <s v="PL_LUBD_0612000626_07"/>
    <s v="95665747"/>
    <s v="PGE Dystrybucja S.A. Oddział Lublin"/>
    <s v="PGE Obrót S.A."/>
    <x v="1"/>
    <n v="5"/>
    <n v="1.526"/>
    <n v="1.526"/>
    <n v="0"/>
    <n v="0.76300000000000001"/>
    <n v="0.76300000000000001"/>
    <n v="0"/>
    <n v="0.76300000000000001"/>
    <n v="0.76300000000000001"/>
    <n v="0"/>
    <d v="2020-01-01T00:00:00"/>
    <s v="kolejna"/>
    <s v="Gmina Łaziska"/>
    <s v="Gmina Łaziska"/>
  </r>
  <r>
    <s v="211."/>
    <s v="Oświetlenie Uliczne ST.3"/>
    <s v="-"/>
    <s v="-"/>
    <s v="-"/>
    <s v="Głodno"/>
    <s v="24-335"/>
    <s v="Łaziska"/>
    <n v="103330027"/>
    <s v="PL_LUBD_0612000641_05"/>
    <s v="27045623"/>
    <s v="PGE Dystrybucja S.A. Oddział Lublin"/>
    <s v="PGE Obrót S.A."/>
    <x v="1"/>
    <n v="2"/>
    <n v="2.3260000000000001"/>
    <n v="2.3260000000000001"/>
    <n v="0"/>
    <n v="1.163"/>
    <n v="1.163"/>
    <n v="0"/>
    <n v="1.163"/>
    <n v="1.163"/>
    <n v="0"/>
    <d v="2020-01-01T00:00:00"/>
    <s v="kolejna"/>
    <s v="Gmina Łaziska"/>
    <s v="Gmina Łaziska"/>
  </r>
  <r>
    <s v="212."/>
    <s v="Oświetlenie Uliczne ST-2"/>
    <s v="-"/>
    <s v="-"/>
    <s v="-"/>
    <s v="Głodno"/>
    <s v="24-335"/>
    <s v="Łaziska"/>
    <n v="103330028"/>
    <s v="PL_LUBD_0612000646_05"/>
    <s v="29929930"/>
    <s v="PGE Dystrybucja S.A. Oddział Lublin"/>
    <s v="PGE Obrót S.A."/>
    <x v="1"/>
    <n v="5"/>
    <n v="2.9359999999999999"/>
    <n v="2.9359999999999999"/>
    <n v="0"/>
    <n v="1.468"/>
    <n v="1.468"/>
    <n v="0"/>
    <n v="1.468"/>
    <n v="1.468"/>
    <n v="0"/>
    <d v="2020-01-01T00:00:00"/>
    <s v="kolejna"/>
    <s v="Gmina Łaziska"/>
    <s v="Gmina Łaziska"/>
  </r>
  <r>
    <s v="213."/>
    <s v="Oświetlenie Uliczne ST-4"/>
    <s v="-"/>
    <s v="-"/>
    <s v="-"/>
    <s v="Kamień Kolonia"/>
    <s v="24-335"/>
    <s v="Łaziska"/>
    <n v="103330029"/>
    <s v="PL_LUBD_0612000660_01"/>
    <s v="31663560"/>
    <s v="PGE Dystrybucja S.A. Oddział Lublin"/>
    <s v="PGE Obrót S.A."/>
    <x v="1"/>
    <n v="5"/>
    <n v="7.9820000000000002"/>
    <n v="7.9820000000000002"/>
    <n v="0"/>
    <n v="3.9910000000000001"/>
    <n v="3.9910000000000001"/>
    <n v="0"/>
    <n v="3.9910000000000001"/>
    <n v="3.9910000000000001"/>
    <n v="0"/>
    <d v="2020-01-01T00:00:00"/>
    <s v="kolejna"/>
    <s v="Gmina Łaziska"/>
    <s v="Gmina Łaziska"/>
  </r>
  <r>
    <s v="214."/>
    <s v="Oświetlenie Uliczne"/>
    <s v="-"/>
    <s v="-"/>
    <s v="-"/>
    <s v="Kolonia Wrzelów"/>
    <s v="24-313"/>
    <s v="Wilków"/>
    <n v="103330030"/>
    <s v="PL_LUBD_0612000633_00"/>
    <s v="3031117"/>
    <s v="PGE Dystrybucja S.A. Oddział Lublin"/>
    <s v="PGE Obrót S.A."/>
    <x v="1"/>
    <n v="4"/>
    <n v="1.6559999999999999"/>
    <n v="1.6559999999999999"/>
    <n v="0"/>
    <n v="0.82799999999999996"/>
    <n v="0.82799999999999996"/>
    <n v="0"/>
    <n v="0.82799999999999996"/>
    <n v="0.82799999999999996"/>
    <n v="0"/>
    <d v="2020-01-01T00:00:00"/>
    <s v="kolejna"/>
    <s v="Gmina Łaziska"/>
    <s v="Gmina Łaziska"/>
  </r>
  <r>
    <s v="215."/>
    <s v="Oświetlenie Uliczne"/>
    <s v="-"/>
    <s v="-"/>
    <s v="-"/>
    <s v="Piotrawin Kolonia"/>
    <s v="24-335"/>
    <s v="Łaziska"/>
    <n v="103330031"/>
    <s v="PL_LUBD_0612000661_03"/>
    <s v="32318354"/>
    <s v="PGE Dystrybucja S.A. Oddział Lublin"/>
    <s v="PGE Obrót S.A."/>
    <x v="1"/>
    <n v="5"/>
    <n v="1.226"/>
    <n v="1.226"/>
    <n v="0"/>
    <n v="0.61299999999999999"/>
    <n v="0.61299999999999999"/>
    <n v="0"/>
    <n v="0.61299999999999999"/>
    <n v="0.61299999999999999"/>
    <n v="0"/>
    <d v="2020-01-01T00:00:00"/>
    <s v="kolejna"/>
    <s v="Gmina Łaziska"/>
    <s v="Gmina Łaziska"/>
  </r>
  <r>
    <s v="216."/>
    <s v="Oświetlenie Uliczne"/>
    <s v="-"/>
    <s v="-"/>
    <s v="-"/>
    <s v="Kępa Solecka"/>
    <s v="24-335"/>
    <s v="Łaziska"/>
    <n v="103330032"/>
    <s v="PL_LUBD_0612000637_08"/>
    <s v="14714547"/>
    <s v="PGE Dystrybucja S.A. Oddział Lublin"/>
    <s v="PGE Obrót S.A."/>
    <x v="1"/>
    <n v="18"/>
    <n v="6.5640000000000001"/>
    <n v="6.5640000000000001"/>
    <n v="0"/>
    <n v="3.282"/>
    <n v="3.282"/>
    <n v="0"/>
    <n v="3.282"/>
    <n v="3.282"/>
    <n v="0"/>
    <d v="2020-01-01T00:00:00"/>
    <s v="kolejna"/>
    <s v="Gmina Łaziska"/>
    <s v="Gmina Łaziska"/>
  </r>
  <r>
    <s v="217."/>
    <s v="Oświetlenie Uliczne ST-3"/>
    <s v="-"/>
    <s v="-"/>
    <s v="-"/>
    <s v="Kamień Kolonia"/>
    <s v="24-335"/>
    <s v="Łaziska"/>
    <n v="103330033"/>
    <s v="PL_LUBD_0612000662_05"/>
    <s v="31380510"/>
    <s v="PGE Dystrybucja S.A. Oddział Lublin"/>
    <s v="PGE Obrót S.A."/>
    <x v="1"/>
    <n v="5"/>
    <n v="2.3159999999999998"/>
    <n v="2.3159999999999998"/>
    <n v="0"/>
    <n v="1.1579999999999999"/>
    <n v="1.1579999999999999"/>
    <n v="0"/>
    <n v="1.1579999999999999"/>
    <n v="1.1579999999999999"/>
    <n v="0"/>
    <d v="2020-01-01T00:00:00"/>
    <s v="kolejna"/>
    <s v="Gmina Łaziska"/>
    <s v="Gmina Łaziska"/>
  </r>
  <r>
    <s v="218."/>
    <s v="Oświetlenie Uliczne"/>
    <s v="-"/>
    <s v="-"/>
    <s v="-"/>
    <s v="Kamień Kolonia"/>
    <s v="24-335"/>
    <s v="Łaziska"/>
    <n v="103330034"/>
    <s v="PL_LUBD_0612000655_02"/>
    <s v="31427680"/>
    <s v="PGE Dystrybucja S.A. Oddział Lublin"/>
    <s v="PGE Obrót S.A."/>
    <x v="1"/>
    <n v="5"/>
    <n v="2.4540000000000002"/>
    <n v="2.4540000000000002"/>
    <n v="0"/>
    <n v="1.2270000000000001"/>
    <n v="1.2270000000000001"/>
    <n v="0"/>
    <n v="1.2270000000000001"/>
    <n v="1.2270000000000001"/>
    <n v="0"/>
    <d v="2020-01-01T00:00:00"/>
    <s v="kolejna"/>
    <s v="Gmina Łaziska"/>
    <s v="Gmina Łaziska"/>
  </r>
  <r>
    <s v="219."/>
    <s v="Oświetlenie Uliczne ST.1"/>
    <s v="-"/>
    <s v="-"/>
    <s v="-"/>
    <s v="Kamień Kolonia"/>
    <s v="24-335"/>
    <s v="Łaziska"/>
    <n v="103330035"/>
    <s v="PL_LUBD_0612000659_00"/>
    <s v="32313634"/>
    <s v="PGE Dystrybucja S.A. Oddział Lublin"/>
    <s v="PGE Obrót S.A."/>
    <x v="1"/>
    <n v="5"/>
    <n v="5.0460000000000003"/>
    <n v="5.0460000000000003"/>
    <n v="0"/>
    <n v="2.5230000000000001"/>
    <n v="2.5230000000000001"/>
    <n v="0"/>
    <n v="2.5230000000000001"/>
    <n v="2.5230000000000001"/>
    <n v="0"/>
    <d v="2020-01-01T00:00:00"/>
    <s v="kolejna"/>
    <s v="Gmina Łaziska"/>
    <s v="Gmina Łaziska"/>
  </r>
  <r>
    <s v="220."/>
    <s v="Oświetlenie Uliczne ST-2"/>
    <s v="-"/>
    <s v="-"/>
    <s v="-"/>
    <s v="Wrzelów"/>
    <s v="24-312"/>
    <s v="Wilków"/>
    <n v="103330037"/>
    <s v="PL_LUBD_0612000653_08"/>
    <s v="30258016"/>
    <s v="PGE Dystrybucja S.A. Oddział Lublin"/>
    <s v="PGE Obrót S.A."/>
    <x v="1"/>
    <n v="4"/>
    <n v="1.772"/>
    <n v="1.772"/>
    <n v="0"/>
    <n v="0.88600000000000001"/>
    <n v="0.88600000000000001"/>
    <n v="0"/>
    <n v="0.88600000000000001"/>
    <n v="0.88600000000000001"/>
    <n v="0"/>
    <d v="2020-01-01T00:00:00"/>
    <s v="kolejna"/>
    <s v="Gmina Łaziska"/>
    <s v="Gmina Łaziska"/>
  </r>
  <r>
    <s v="221."/>
    <s v="Oświetlenie Uliczne ST.1"/>
    <s v="-"/>
    <s v="-"/>
    <s v="-"/>
    <s v="Kamień"/>
    <s v="24-335"/>
    <s v="Łaziska"/>
    <n v="103330038"/>
    <s v="PL_LUBD_0612000630_04"/>
    <s v="30047062"/>
    <s v="PGE Dystrybucja S.A. Oddział Lublin"/>
    <s v="PGE Obrót S.A."/>
    <x v="1"/>
    <n v="5"/>
    <n v="4.7759999999999998"/>
    <n v="4.7759999999999998"/>
    <n v="0"/>
    <n v="2.3879999999999999"/>
    <n v="2.3879999999999999"/>
    <n v="0"/>
    <n v="2.3879999999999999"/>
    <n v="2.3879999999999999"/>
    <n v="0"/>
    <d v="2020-01-01T00:00:00"/>
    <s v="kolejna"/>
    <s v="Gmina Łaziska"/>
    <s v="Gmina Łaziska"/>
  </r>
  <r>
    <s v="222."/>
    <s v="Oświetlenie Uliczne"/>
    <s v="-"/>
    <s v="-"/>
    <s v="-"/>
    <s v="Kamień"/>
    <s v="24-335"/>
    <s v="Łaziska"/>
    <n v="103330039"/>
    <s v="PL_LUBD_0612000648_09"/>
    <s v="30258012"/>
    <s v="PGE Dystrybucja S.A. Oddział Lublin"/>
    <s v="PGE Obrót S.A."/>
    <x v="1"/>
    <n v="5"/>
    <n v="9.6959999999999997"/>
    <n v="9.6959999999999997"/>
    <n v="0"/>
    <n v="4.8479999999999999"/>
    <n v="4.8479999999999999"/>
    <n v="0"/>
    <n v="4.8479999999999999"/>
    <n v="4.8479999999999999"/>
    <n v="0"/>
    <d v="2020-01-01T00:00:00"/>
    <s v="kolejna"/>
    <s v="Gmina Łaziska"/>
    <s v="Gmina Łaziska"/>
  </r>
  <r>
    <s v="223."/>
    <s v="Oświetlenie Uliczne"/>
    <s v="-"/>
    <s v="-"/>
    <s v="-"/>
    <s v="Grabowiec"/>
    <s v="24-335"/>
    <s v="Łaziska"/>
    <n v="103330040"/>
    <s v="PL_LUBD_0612000652_06"/>
    <s v="29823929"/>
    <s v="PGE Dystrybucja S.A. Oddział Lublin"/>
    <s v="PGE Obrót S.A."/>
    <x v="1"/>
    <n v="5"/>
    <n v="2.6280000000000001"/>
    <n v="2.6280000000000001"/>
    <n v="0"/>
    <n v="1.3140000000000001"/>
    <n v="1.3140000000000001"/>
    <n v="0"/>
    <n v="1.3140000000000001"/>
    <n v="1.3140000000000001"/>
    <n v="0"/>
    <d v="2020-01-01T00:00:00"/>
    <s v="kolejna"/>
    <s v="Gmina Łaziska"/>
    <s v="Gmina Łaziska"/>
  </r>
  <r>
    <s v="224."/>
    <s v="Oświetlenie Uliczne"/>
    <s v="-"/>
    <s v="-"/>
    <s v="-"/>
    <s v="Wojciechów"/>
    <s v="24-335"/>
    <s v="Łaziska"/>
    <n v="103330041"/>
    <s v="PL_LUBD_0612000654_00"/>
    <s v="31566019"/>
    <s v="PGE Dystrybucja S.A. Oddział Lublin"/>
    <s v="PGE Obrót S.A."/>
    <x v="1"/>
    <n v="5"/>
    <n v="4.8840000000000003"/>
    <n v="4.8840000000000003"/>
    <n v="0"/>
    <n v="2.4420000000000002"/>
    <n v="2.4420000000000002"/>
    <n v="0"/>
    <n v="2.4420000000000002"/>
    <n v="2.4420000000000002"/>
    <n v="0"/>
    <d v="2020-01-01T00:00:00"/>
    <s v="kolejna"/>
    <s v="Gmina Łaziska"/>
    <s v="Gmina Łaziska"/>
  </r>
  <r>
    <s v="225."/>
    <s v="Oświetlenie Uliczne"/>
    <s v="-"/>
    <s v="-"/>
    <s v="-"/>
    <s v="Kopanina Kamieńska"/>
    <s v="24-335"/>
    <s v="Łaziska"/>
    <n v="103330089"/>
    <s v="PL_LUBD_0612000682_03"/>
    <s v="31380523"/>
    <s v="PGE Dystrybucja S.A. Oddział Lublin"/>
    <s v="PGE Obrót S.A."/>
    <x v="1"/>
    <n v="5"/>
    <n v="2.6480000000000001"/>
    <n v="2.6480000000000001"/>
    <n v="0"/>
    <n v="1.3240000000000001"/>
    <n v="1.3240000000000001"/>
    <n v="0"/>
    <n v="1.3240000000000001"/>
    <n v="1.3240000000000001"/>
    <n v="0"/>
    <d v="2020-01-01T00:00:00"/>
    <s v="kolejna"/>
    <s v="Gmina Łaziska"/>
    <s v="Gmina Łaziska"/>
  </r>
  <r>
    <s v="226."/>
    <s v="Oświetlenie Uliczne ST-2"/>
    <s v="-"/>
    <s v="-"/>
    <s v="-"/>
    <s v="Kopanina Kamieńska"/>
    <s v="24-335"/>
    <s v="Łaziska"/>
    <n v="103330042"/>
    <s v="PL_LUBD_0612000676_02"/>
    <s v="31377569"/>
    <s v="PGE Dystrybucja S.A. Oddział Lublin"/>
    <s v="PGE Obrót S.A."/>
    <x v="1"/>
    <n v="5"/>
    <n v="4.92"/>
    <n v="4.92"/>
    <n v="0"/>
    <n v="2.46"/>
    <n v="2.46"/>
    <n v="0"/>
    <n v="2.46"/>
    <n v="2.46"/>
    <n v="0"/>
    <d v="2020-01-01T00:00:00"/>
    <s v="kolejna"/>
    <s v="Gmina Łaziska"/>
    <s v="Gmina Łaziska"/>
  </r>
  <r>
    <s v="227."/>
    <s v="Oświetlenie Uliczne ST-2"/>
    <s v="-"/>
    <s v="-"/>
    <s v="-"/>
    <s v="Łaziska"/>
    <s v="24-335"/>
    <s v="Łaziska"/>
    <n v="103330043"/>
    <s v="PL_LUBD_0612000679_08"/>
    <s v="92224984"/>
    <s v="PGE Dystrybucja S.A. Oddział Lublin"/>
    <s v="PGE Obrót S.A."/>
    <x v="1"/>
    <n v="5"/>
    <n v="5.45"/>
    <n v="5.45"/>
    <n v="0"/>
    <n v="2.7250000000000001"/>
    <n v="2.7250000000000001"/>
    <n v="0"/>
    <n v="2.7250000000000001"/>
    <n v="2.7250000000000001"/>
    <n v="0"/>
    <d v="2020-01-01T00:00:00"/>
    <s v="kolejna"/>
    <s v="Gmina Łaziska"/>
    <s v="Gmina Łaziska"/>
  </r>
  <r>
    <s v="228."/>
    <s v="Oświetlenie Uliczne ST-4"/>
    <s v="-"/>
    <s v="-"/>
    <s v="-"/>
    <s v="Głodno"/>
    <s v="24-335"/>
    <s v="Łaziska"/>
    <n v="103330044"/>
    <s v="PL_LUBD_0612000683_05"/>
    <s v="30258076"/>
    <s v="PGE Dystrybucja S.A. Oddział Lublin"/>
    <s v="PGE Obrót S.A."/>
    <x v="1"/>
    <n v="5"/>
    <n v="1.1279999999999999"/>
    <n v="1.1279999999999999"/>
    <n v="0"/>
    <n v="0.56399999999999995"/>
    <n v="0.56399999999999995"/>
    <n v="0"/>
    <n v="0.56399999999999995"/>
    <n v="0.56399999999999995"/>
    <n v="0"/>
    <d v="2020-01-01T00:00:00"/>
    <s v="kolejna"/>
    <s v="Gmina Łaziska"/>
    <s v="Gmina Łaziska"/>
  </r>
  <r>
    <s v="229."/>
    <s v="Oświetlenie Uliczne ST-3"/>
    <s v="-"/>
    <s v="-"/>
    <s v="-"/>
    <s v="Łaziska Kolonia"/>
    <s v="24-335"/>
    <s v="Łaziska"/>
    <n v="103330045"/>
    <s v="PL_LUBD_0612000629_03"/>
    <s v="31696014"/>
    <s v="PGE Dystrybucja S.A. Oddział Lublin"/>
    <s v="PGE Obrót S.A."/>
    <x v="1"/>
    <n v="2"/>
    <n v="1.194"/>
    <n v="1.194"/>
    <n v="0"/>
    <n v="0.59699999999999998"/>
    <n v="0.59699999999999998"/>
    <n v="0"/>
    <n v="0.59699999999999998"/>
    <n v="0.59699999999999998"/>
    <n v="0"/>
    <d v="2020-01-01T00:00:00"/>
    <s v="kolejna"/>
    <s v="Gmina Łaziska"/>
    <s v="Gmina Łaziska"/>
  </r>
  <r>
    <s v="230."/>
    <s v="Oświetlenie Uliczne ST-5"/>
    <s v="-"/>
    <s v="-"/>
    <s v="-"/>
    <s v="Kępa Gostecka"/>
    <s v="24-335"/>
    <s v="Łaziska"/>
    <n v="103330046"/>
    <s v="PL_LUBD_0612000638_00"/>
    <s v="14378061"/>
    <s v="PGE Dystrybucja S.A. Oddział Lublin"/>
    <s v="PGE Obrót S.A."/>
    <x v="1"/>
    <n v="18"/>
    <n v="3.8919999999999999"/>
    <n v="3.8919999999999999"/>
    <n v="0"/>
    <n v="1.946"/>
    <n v="1.946"/>
    <n v="0"/>
    <n v="1.946"/>
    <n v="1.946"/>
    <n v="0"/>
    <d v="2020-01-01T00:00:00"/>
    <s v="kolejna"/>
    <s v="Gmina Łaziska"/>
    <s v="Gmina Łaziska"/>
  </r>
  <r>
    <s v="231."/>
    <s v="Oświetlenie Uliczne ST-1"/>
    <s v="-"/>
    <s v="-"/>
    <s v="-"/>
    <s v="Łaziska Kolonia"/>
    <s v="24-335"/>
    <s v="Łaziska"/>
    <n v="103330047"/>
    <s v="PL_LUBD_0612000642_07"/>
    <s v="89248816"/>
    <s v="PGE Dystrybucja S.A. Oddział Lublin"/>
    <s v="PGE Obrót S.A."/>
    <x v="1"/>
    <n v="5"/>
    <n v="4.7519999999999998"/>
    <n v="4.7519999999999998"/>
    <n v="0"/>
    <n v="2.3759999999999999"/>
    <n v="2.3759999999999999"/>
    <n v="0"/>
    <n v="2.3759999999999999"/>
    <n v="2.3759999999999999"/>
    <n v="0"/>
    <d v="2020-01-01T00:00:00"/>
    <s v="kolejna"/>
    <s v="Gmina Łaziska"/>
    <s v="Gmina Łaziska"/>
  </r>
  <r>
    <s v="232."/>
    <s v="Oświetlenie Uliczne ST-2"/>
    <s v="-"/>
    <s v="-"/>
    <s v="-"/>
    <s v="Kolonia Łaziska"/>
    <s v="24-335"/>
    <s v="Łaziska"/>
    <n v="103330048"/>
    <s v="PL_LUBD_0612000651_04"/>
    <s v="31380484"/>
    <s v="PGE Dystrybucja S.A. Oddział Lublin"/>
    <s v="PGE Obrót S.A."/>
    <x v="1"/>
    <n v="5"/>
    <n v="3.75"/>
    <n v="3.75"/>
    <n v="0"/>
    <n v="1.875"/>
    <n v="1.875"/>
    <n v="0"/>
    <n v="1.875"/>
    <n v="1.875"/>
    <n v="0"/>
    <d v="2020-01-01T00:00:00"/>
    <s v="kolejna"/>
    <s v="Gmina Łaziska"/>
    <s v="Gmina Łaziska"/>
  </r>
  <r>
    <s v="233."/>
    <s v="Oświetlenie Uliczne ST-4"/>
    <s v="-"/>
    <s v="-"/>
    <s v="-"/>
    <s v="Łaziska Kolonia"/>
    <s v="24-335"/>
    <s v="Łaziska"/>
    <n v="103330049"/>
    <s v="PL_LUBD_0612000636_06"/>
    <s v="30222916"/>
    <s v="PGE Dystrybucja S.A. Oddział Lublin"/>
    <s v="PGE Obrót S.A."/>
    <x v="1"/>
    <n v="5"/>
    <n v="5.5019999999999998"/>
    <n v="5.5019999999999998"/>
    <n v="0"/>
    <n v="2.7509999999999999"/>
    <n v="2.7509999999999999"/>
    <n v="0"/>
    <n v="2.7509999999999999"/>
    <n v="2.7509999999999999"/>
    <n v="0"/>
    <d v="2020-01-01T00:00:00"/>
    <s v="kolejna"/>
    <s v="Gmina Łaziska"/>
    <s v="Gmina Łaziska"/>
  </r>
  <r>
    <s v="234."/>
    <s v="Oświetlenie Uliczne ST-6"/>
    <s v="-"/>
    <s v="-"/>
    <s v="-"/>
    <s v="Kępa Gostecka"/>
    <s v="24-335"/>
    <s v="Łaziska"/>
    <n v="103330050"/>
    <s v="PL_LUBD_0612000631_06"/>
    <s v="14500802"/>
    <s v="PGE Dystrybucja S.A. Oddział Lublin"/>
    <s v="PGE Obrót S.A."/>
    <x v="1"/>
    <n v="18"/>
    <n v="5.1719999999999997"/>
    <n v="5.1719999999999997"/>
    <n v="0"/>
    <n v="2.5859999999999999"/>
    <n v="2.5859999999999999"/>
    <n v="0"/>
    <n v="2.5859999999999999"/>
    <n v="2.5859999999999999"/>
    <n v="0"/>
    <d v="2020-01-01T00:00:00"/>
    <s v="kolejna"/>
    <s v="Gmina Łaziska"/>
    <s v="Gmina Łaziska"/>
  </r>
  <r>
    <s v="235."/>
    <s v="Oświetlenie Uliczne ST-3"/>
    <s v="-"/>
    <s v="-"/>
    <s v="-"/>
    <s v="Las Dębowy"/>
    <s v="24-335"/>
    <s v="Łaziska"/>
    <n v="103330051"/>
    <s v="PL_LUBD_0612000632_08"/>
    <s v="30339897"/>
    <s v="PGE Dystrybucja S.A. Oddział Lublin"/>
    <s v="PGE Obrót S.A."/>
    <x v="1"/>
    <n v="3"/>
    <n v="2.1179999999999999"/>
    <n v="2.1179999999999999"/>
    <n v="0"/>
    <n v="1.0589999999999999"/>
    <n v="1.0589999999999999"/>
    <n v="0"/>
    <n v="1.0589999999999999"/>
    <n v="1.0589999999999999"/>
    <n v="0"/>
    <d v="2020-01-01T00:00:00"/>
    <s v="kolejna"/>
    <s v="Gmina Łaziska"/>
    <s v="Gmina Łaziska"/>
  </r>
  <r>
    <s v="236."/>
    <s v="Oświetlenie Uliczne ST-3"/>
    <s v="-"/>
    <s v="-"/>
    <s v="-"/>
    <s v="Łaziska"/>
    <s v="24-335"/>
    <s v="Łaziska"/>
    <n v="103330052"/>
    <s v="PL_LUBD_0612000634_02"/>
    <s v="32318308"/>
    <s v="PGE Dystrybucja S.A. Oddział Lublin"/>
    <s v="PGE Obrót S.A."/>
    <x v="1"/>
    <n v="3"/>
    <n v="9.1959999999999997"/>
    <n v="9.1959999999999997"/>
    <n v="0"/>
    <n v="4.5979999999999999"/>
    <n v="4.5979999999999999"/>
    <n v="0"/>
    <n v="4.5979999999999999"/>
    <n v="4.5979999999999999"/>
    <n v="0"/>
    <d v="2020-01-01T00:00:00"/>
    <s v="kolejna"/>
    <s v="Gmina Łaziska"/>
    <s v="Gmina Łaziska"/>
  </r>
  <r>
    <s v="237."/>
    <s v="Oświetlenie Uliczne"/>
    <s v="-"/>
    <s v="-"/>
    <s v="-"/>
    <s v="Kępa Gostecka"/>
    <s v="24-335"/>
    <s v="Łaziska"/>
    <n v="103330053"/>
    <s v="PL_LUBD_0612000681_01"/>
    <s v="31559988"/>
    <s v="PGE Dystrybucja S.A. Oddział Lublin"/>
    <s v="PGE Obrót S.A."/>
    <x v="1"/>
    <n v="3"/>
    <n v="4.9000000000000004"/>
    <n v="4.9000000000000004"/>
    <n v="0"/>
    <n v="2.4500000000000002"/>
    <n v="2.4500000000000002"/>
    <n v="0"/>
    <n v="2.4500000000000002"/>
    <n v="2.4500000000000002"/>
    <n v="0"/>
    <d v="2020-01-01T00:00:00"/>
    <s v="kolejna"/>
    <s v="Gmina Łaziska"/>
    <s v="Gmina Łaziska"/>
  </r>
  <r>
    <s v="238."/>
    <s v="Oświetlenie Uliczne ST-2"/>
    <s v="-"/>
    <s v="-"/>
    <s v="-"/>
    <s v="Las Dębowy"/>
    <s v="24-335"/>
    <s v="Łaziska"/>
    <n v="103330054"/>
    <s v="PL_LUBD_0612000668_07"/>
    <s v="32318381"/>
    <s v="PGE Dystrybucja S.A. Oddział Lublin"/>
    <s v="PGE Obrót S.A."/>
    <x v="1"/>
    <n v="3"/>
    <n v="3.972"/>
    <n v="3.972"/>
    <n v="0"/>
    <n v="1.986"/>
    <n v="1.986"/>
    <n v="0"/>
    <n v="1.986"/>
    <n v="1.986"/>
    <n v="0"/>
    <d v="2020-01-01T00:00:00"/>
    <s v="kolejna"/>
    <s v="Gmina Łaziska"/>
    <s v="Gmina Łaziska"/>
  </r>
  <r>
    <s v="239."/>
    <s v="Oświetlenie Uliczne ST-4"/>
    <s v="-"/>
    <s v="-"/>
    <s v="-"/>
    <s v="Las Dębowy"/>
    <s v="24-335"/>
    <s v="Łaziska"/>
    <n v="103330055"/>
    <s v="PL_LUBD_0612000673_06"/>
    <s v="14136058"/>
    <s v="PGE Dystrybucja S.A. Oddział Lublin"/>
    <s v="PGE Obrót S.A."/>
    <x v="1"/>
    <n v="9"/>
    <n v="7.8840000000000003"/>
    <n v="7.8840000000000003"/>
    <n v="0"/>
    <n v="3.9420000000000002"/>
    <n v="3.9420000000000002"/>
    <n v="0"/>
    <n v="3.9420000000000002"/>
    <n v="3.9420000000000002"/>
    <n v="0"/>
    <d v="2020-01-01T00:00:00"/>
    <s v="kolejna"/>
    <s v="Gmina Łaziska"/>
    <s v="Gmina Łaziska"/>
  </r>
  <r>
    <s v="240."/>
    <s v="Oświetlenie Uliczne ST-4"/>
    <s v="-"/>
    <s v="-"/>
    <s v="-"/>
    <s v="Łaziska"/>
    <s v="24-335"/>
    <s v="Łaziska"/>
    <n v="103330056"/>
    <s v="PL_LUBD_0612000672_04"/>
    <s v="31617787"/>
    <s v="PGE Dystrybucja S.A. Oddział Lublin"/>
    <s v="PGE Obrót S.A."/>
    <x v="1"/>
    <n v="4"/>
    <n v="1.8160000000000001"/>
    <n v="1.8160000000000001"/>
    <n v="0"/>
    <n v="0.90800000000000003"/>
    <n v="0.90800000000000003"/>
    <n v="0"/>
    <n v="0.90800000000000003"/>
    <n v="0.90800000000000003"/>
    <n v="0"/>
    <d v="2020-01-01T00:00:00"/>
    <s v="kolejna"/>
    <s v="Gmina Łaziska"/>
    <s v="Gmina Łaziska"/>
  </r>
  <r>
    <s v="241."/>
    <s v="Oświetlenie Uliczne ST-4"/>
    <s v="-"/>
    <s v="-"/>
    <s v="-"/>
    <s v="Kępa Gostecka"/>
    <s v="24-335"/>
    <s v="Łaziska"/>
    <n v="103330057"/>
    <s v="PL_LUBD_0612000677_04"/>
    <s v="31380518"/>
    <s v="PGE Dystrybucja S.A. Oddział Lublin"/>
    <s v="PGE Obrót S.A."/>
    <x v="1"/>
    <n v="3"/>
    <n v="6.4279999999999999"/>
    <n v="6.4279999999999999"/>
    <n v="0"/>
    <n v="3.214"/>
    <n v="3.214"/>
    <n v="0"/>
    <n v="3.214"/>
    <n v="3.214"/>
    <n v="0"/>
    <d v="2020-01-01T00:00:00"/>
    <s v="kolejna"/>
    <s v="Gmina Łaziska"/>
    <s v="Gmina Łaziska"/>
  </r>
  <r>
    <s v="242."/>
    <s v="Oświetlenie Uliczne ST-1"/>
    <s v="-"/>
    <s v="-"/>
    <s v="-"/>
    <s v="Kępa Gostecka"/>
    <s v="24-335"/>
    <s v="Łaziska"/>
    <n v="103330058"/>
    <s v="PL_LUBD_0612000675_00"/>
    <s v="89249134"/>
    <s v="PGE Dystrybucja S.A. Oddział Lublin"/>
    <s v="PGE Obrót S.A."/>
    <x v="1"/>
    <n v="5"/>
    <n v="1.9219999999999999"/>
    <n v="1.9219999999999999"/>
    <n v="0"/>
    <n v="0.96099999999999997"/>
    <n v="0.96099999999999997"/>
    <n v="0"/>
    <n v="0.96099999999999997"/>
    <n v="0.96099999999999997"/>
    <n v="0"/>
    <d v="2020-01-01T00:00:00"/>
    <s v="kolejna"/>
    <s v="Gmina Łaziska"/>
    <s v="Gmina Łaziska"/>
  </r>
  <r>
    <s v="243."/>
    <s v="Oświetlenie Uliczne ST-2"/>
    <s v="-"/>
    <s v="-"/>
    <s v="-"/>
    <s v="Kępa Gostecka"/>
    <s v="24-335"/>
    <s v="Łaziska"/>
    <n v="103330059"/>
    <s v="PL_LUBD_0612000669_09"/>
    <s v="14500779"/>
    <s v="PGE Dystrybucja S.A. Oddział Lublin"/>
    <s v="PGE Obrót S.A."/>
    <x v="1"/>
    <n v="18"/>
    <n v="4.0640000000000001"/>
    <n v="4.0640000000000001"/>
    <n v="0"/>
    <n v="2.032"/>
    <n v="2.032"/>
    <n v="0"/>
    <n v="2.032"/>
    <n v="2.032"/>
    <n v="0"/>
    <d v="2020-01-01T00:00:00"/>
    <s v="kolejna"/>
    <s v="Gmina Łaziska"/>
    <s v="Gmina Łaziska"/>
  </r>
  <r>
    <s v="244."/>
    <s v="Oświetlenie Uliczne"/>
    <s v="-"/>
    <s v="-"/>
    <s v="-"/>
    <s v="Wojciechów"/>
    <s v="24-335"/>
    <s v="Łaziska"/>
    <n v="103330061"/>
    <s v="PL_LUBD_0612000678_06"/>
    <s v="29868498"/>
    <s v="PGE Dystrybucja S.A. Oddział Lublin"/>
    <s v="PGE Obrót S.A."/>
    <x v="1"/>
    <n v="5"/>
    <n v="3.3180000000000001"/>
    <n v="3.3180000000000001"/>
    <n v="0"/>
    <n v="1.659"/>
    <n v="1.659"/>
    <n v="0"/>
    <n v="1.659"/>
    <n v="1.659"/>
    <n v="0"/>
    <d v="2020-01-01T00:00:00"/>
    <s v="kolejna"/>
    <s v="Gmina Łaziska"/>
    <s v="Gmina Łaziska"/>
  </r>
  <r>
    <s v="245."/>
    <s v="Oświetlenie Uliczne ST-3"/>
    <s v="-"/>
    <s v="-"/>
    <s v="-"/>
    <s v="Janiszów"/>
    <s v="24-335"/>
    <s v="Łaziska"/>
    <n v="103330064"/>
    <s v="PL_LUBD_0612000670_00"/>
    <s v="32318362"/>
    <s v="PGE Dystrybucja S.A. Oddział Lublin"/>
    <s v="PGE Obrót S.A."/>
    <x v="1"/>
    <n v="3"/>
    <n v="5.5519999999999996"/>
    <n v="5.5519999999999996"/>
    <n v="0"/>
    <n v="2.7759999999999998"/>
    <n v="2.7759999999999998"/>
    <n v="0"/>
    <n v="2.7759999999999998"/>
    <n v="2.7759999999999998"/>
    <n v="0"/>
    <d v="2020-01-01T00:00:00"/>
    <s v="kolejna"/>
    <s v="Gmina Łaziska"/>
    <s v="Gmina Łaziska"/>
  </r>
  <r>
    <s v="246."/>
    <s v="Oświetlenie Uliczne ST-2"/>
    <s v="-"/>
    <s v="-"/>
    <s v="-"/>
    <s v="Janiszów"/>
    <s v="24-335"/>
    <s v="Łaziska"/>
    <n v="103330063"/>
    <s v="PL_LUBD_0612000671_02"/>
    <s v="29428982"/>
    <s v="PGE Dystrybucja S.A. Oddział Lublin"/>
    <s v="PGE Obrót S.A."/>
    <x v="1"/>
    <n v="3"/>
    <n v="4.1719999999999997"/>
    <n v="4.1719999999999997"/>
    <n v="0"/>
    <n v="2.0859999999999999"/>
    <n v="2.0859999999999999"/>
    <n v="0"/>
    <n v="2.0859999999999999"/>
    <n v="2.0859999999999999"/>
    <n v="0"/>
    <d v="2020-01-01T00:00:00"/>
    <s v="kolejna"/>
    <s v="Gmina Łaziska"/>
    <s v="Gmina Łaziska"/>
  </r>
  <r>
    <s v="247."/>
    <s v="Oświetlenie Uliczne ST-1"/>
    <s v="-"/>
    <s v="-"/>
    <s v="-"/>
    <s v="Janiszów"/>
    <s v="24-335"/>
    <s v="Łaziska"/>
    <n v="103330062"/>
    <s v="PL_LUBD_0612000674_08"/>
    <s v="30505009"/>
    <s v="PGE Dystrybucja S.A. Oddział Lublin"/>
    <s v="PGE Obrót S.A."/>
    <x v="1"/>
    <n v="3"/>
    <n v="0.67"/>
    <n v="0.67"/>
    <n v="0"/>
    <n v="0.33500000000000002"/>
    <n v="0.33500000000000002"/>
    <n v="0"/>
    <n v="0.33500000000000002"/>
    <n v="0.33500000000000002"/>
    <n v="0"/>
    <d v="2020-01-01T00:00:00"/>
    <s v="kolejna"/>
    <s v="Gmina Łaziska"/>
    <s v="Gmina Łaziska"/>
  </r>
  <r>
    <s v="248."/>
    <s v="Oświetlenie Uliczne ST-1"/>
    <s v="-"/>
    <s v=" ST1"/>
    <s v="-"/>
    <s v="Łaziska"/>
    <s v="24-335"/>
    <s v="Łaziska"/>
    <n v="103330060"/>
    <s v="PL_LUBD_0612000666_03"/>
    <s v="92217413"/>
    <s v="PGE Dystrybucja S.A. Oddział Lublin"/>
    <s v="PGE Obrót S.A."/>
    <x v="1"/>
    <n v="5"/>
    <n v="1.9379999999999999"/>
    <n v="1.9379999999999999"/>
    <n v="0"/>
    <n v="0.96899999999999997"/>
    <n v="0.96899999999999997"/>
    <n v="0"/>
    <n v="0.96899999999999997"/>
    <n v="0.96899999999999997"/>
    <n v="0"/>
    <d v="2020-01-01T00:00:00"/>
    <s v="kolejna"/>
    <s v="Gmina Łaziska"/>
    <s v="Gmina Łaziska"/>
  </r>
  <r>
    <s v="249."/>
    <s v="Oświetlenie Uliczne ST-2 /NA SŁ./"/>
    <s v="-"/>
    <s v="-"/>
    <s v="-"/>
    <s v="Piotrawin"/>
    <s v="24-335"/>
    <s v="Łaziska"/>
    <n v="103330065"/>
    <s v="PL_LUBD_0612000667_05"/>
    <s v="31698389"/>
    <s v="PGE Dystrybucja S.A. Oddział Lublin"/>
    <s v="PGE Obrót S.A."/>
    <x v="1"/>
    <n v="2"/>
    <n v="0.192"/>
    <n v="0.192"/>
    <n v="0"/>
    <n v="9.6000000000000002E-2"/>
    <n v="9.6000000000000002E-2"/>
    <n v="0"/>
    <n v="9.6000000000000002E-2"/>
    <n v="9.6000000000000002E-2"/>
    <n v="0"/>
    <d v="2020-01-01T00:00:00"/>
    <s v="kolejna"/>
    <s v="Gmina Łaziska"/>
    <s v="Gmina Łaziska"/>
  </r>
  <r>
    <s v="250."/>
    <s v="Oświetlenie Uliczne"/>
    <s v="-"/>
    <s v="-"/>
    <s v="-"/>
    <s v="Łaziska Kolonia"/>
    <s v="24-335"/>
    <s v="Łaziska"/>
    <n v="103330067"/>
    <s v="PL_LUBD_0612000680_09"/>
    <s v="31323346"/>
    <s v="PGE Dystrybucja S.A. Oddział Lublin"/>
    <s v="PGE Obrót S.A."/>
    <x v="1"/>
    <n v="3"/>
    <n v="3.6240000000000001"/>
    <n v="3.6240000000000001"/>
    <n v="0"/>
    <n v="1.8120000000000001"/>
    <n v="1.8120000000000001"/>
    <n v="0"/>
    <n v="1.8120000000000001"/>
    <n v="1.8120000000000001"/>
    <n v="0"/>
    <d v="2020-01-01T00:00:00"/>
    <s v="kolejna"/>
    <s v="Gmina Łaziska"/>
    <s v="Gmina Łaziska"/>
  </r>
  <r>
    <s v="251."/>
    <s v="Oświetlenie Uliczne ST.1"/>
    <s v="-"/>
    <s v="-"/>
    <s v="-"/>
    <s v="Kamień"/>
    <s v="24-335"/>
    <s v="Łaziska"/>
    <n v="103330036"/>
    <s v="PL_LUBD_0612000650_02"/>
    <s v="30339921"/>
    <s v="PGE Dystrybucja S.A. Oddział Lublin"/>
    <s v="PGE Obrót S.A."/>
    <x v="1"/>
    <n v="5"/>
    <n v="0.97"/>
    <n v="0.97"/>
    <n v="0"/>
    <n v="0.48499999999999999"/>
    <n v="0.48499999999999999"/>
    <n v="0"/>
    <n v="0.48499999999999999"/>
    <n v="0.48499999999999999"/>
    <n v="0"/>
    <d v="2020-01-01T00:00:00"/>
    <s v="kolejna"/>
    <s v="Gmina Łaziska"/>
    <s v="Gmina Łaziska"/>
  </r>
  <r>
    <s v="252."/>
    <s v="Oświetlenie Drogowe - Rondo w Kamieniu"/>
    <s v="-"/>
    <s v="-"/>
    <s v="-"/>
    <s v="Kamień"/>
    <s v="24-335"/>
    <s v="Łaziska"/>
    <n v="103333274"/>
    <s v="PL_LUBD_0612001240_08"/>
    <s v="02611086"/>
    <s v="PGE Dystrybucja S.A. Oddział Lublin"/>
    <s v="PGE Obrót S.A."/>
    <x v="1"/>
    <n v="14"/>
    <n v="15.59"/>
    <n v="15.59"/>
    <n v="0"/>
    <n v="7.7949999999999999"/>
    <n v="7.7949999999999999"/>
    <n v="0"/>
    <n v="7.7949999999999999"/>
    <n v="7.7949999999999999"/>
    <n v="0"/>
    <d v="2020-01-01T00:00:00"/>
    <s v="kolejna"/>
    <s v="Gmina Łaziska"/>
    <s v="Gmina Łaziska"/>
  </r>
  <r>
    <s v="253."/>
    <s v="Oświetlenie Mostu w Kamieniu"/>
    <s v=" - "/>
    <s v=" - "/>
    <s v="-"/>
    <s v="Kolonia Nadwiślańska"/>
    <s v="27-320"/>
    <s v="Solec"/>
    <n v="75007006001"/>
    <s v="PL_ZEOD_1409114706_55"/>
    <n v="94638833"/>
    <s v="PGE Dystrybucja S.A. Oddział Skarżysko-Kamienna"/>
    <s v="PGE Obrót S.A."/>
    <x v="1"/>
    <n v="7"/>
    <n v="55.326000000000001"/>
    <n v="55.326000000000001"/>
    <n v="0"/>
    <n v="27.663"/>
    <n v="27.663"/>
    <n v="0"/>
    <n v="27.663"/>
    <n v="27.663"/>
    <n v="0"/>
    <d v="2020-01-01T00:00:00"/>
    <s v="kolejna"/>
    <s v="Gmina Łaziska"/>
    <s v="Gmina Łaziska"/>
  </r>
  <r>
    <s v="254."/>
    <s v="Oświetlenie uliczne"/>
    <s v="-"/>
    <s v="-"/>
    <s v="-"/>
    <s v="Brzozowa I"/>
    <s v="24-313"/>
    <s v="Wilków"/>
    <n v="103300018"/>
    <s v="PL_LUBD_0612000455_06"/>
    <s v="80291814"/>
    <s v="PGE Dystrybucja S.A. Oddział Lublin"/>
    <s v="PGE Obrót S.A."/>
    <x v="3"/>
    <n v="5"/>
    <n v="1.274"/>
    <n v="0.51"/>
    <n v="0.76400000000000001"/>
    <n v="0.63700000000000001"/>
    <n v="0.255"/>
    <n v="0.38200000000000001"/>
    <n v="0.63700000000000001"/>
    <n v="0.255"/>
    <n v="0.38200000000000001"/>
    <d v="2020-01-01T00:00:00"/>
    <s v="kolejna"/>
    <s v="Gmina Wilków"/>
    <s v="Gmina Wilków"/>
  </r>
  <r>
    <s v="255."/>
    <s v="Oświetlenie uliczne"/>
    <s v="-"/>
    <s v="-"/>
    <s v="-"/>
    <s v="Brzozowa II"/>
    <s v="24-313"/>
    <s v="Wilków"/>
    <n v="103300019"/>
    <s v="PL_LUBD_0612000432_02"/>
    <s v="30844057"/>
    <s v="PGE Dystrybucja S.A. Oddział Lublin"/>
    <s v="PGE Obrót S.A."/>
    <x v="3"/>
    <n v="5"/>
    <n v="1.46"/>
    <n v="0.58399999999999996"/>
    <n v="0.876"/>
    <n v="0.73"/>
    <n v="0.29199999999999998"/>
    <n v="0.438"/>
    <n v="0.73"/>
    <n v="0.29199999999999998"/>
    <n v="0.438"/>
    <d v="2020-01-01T00:00:00"/>
    <s v="kolejna"/>
    <s v="Gmina Wilków"/>
    <s v="Gmina Wilków"/>
  </r>
  <r>
    <s v="256."/>
    <s v="Oświetlenie uliczne"/>
    <s v="-"/>
    <s v="-"/>
    <s v="-"/>
    <s v="Brzozowa III"/>
    <s v="24-313"/>
    <s v="Wilków"/>
    <n v="103300020"/>
    <s v="PL_LUBD_0612000461_07 "/>
    <s v="80291916"/>
    <s v="PGE Dystrybucja S.A. Oddział Lublin"/>
    <s v="PGE Obrót S.A."/>
    <x v="3"/>
    <n v="5"/>
    <n v="1.6280000000000001"/>
    <n v="0.65200000000000002"/>
    <n v="0.97599999999999998"/>
    <n v="0.81400000000000006"/>
    <n v="0.32600000000000001"/>
    <n v="0.48799999999999999"/>
    <n v="0.81400000000000006"/>
    <n v="0.32600000000000001"/>
    <n v="0.48799999999999999"/>
    <d v="2020-01-01T00:00:00"/>
    <s v="kolejna"/>
    <s v="Gmina Wilków"/>
    <s v="Gmina Wilków"/>
  </r>
  <r>
    <s v="257."/>
    <s v="Oświetlenie uliczne "/>
    <s v="-"/>
    <s v="-"/>
    <s v="-"/>
    <s v="Dobre I"/>
    <s v="24-313"/>
    <s v="Wilków"/>
    <n v="103300047"/>
    <s v="PL_LUBD_0612000453_02"/>
    <s v="335821"/>
    <s v="PGE Dystrybucja S.A. Oddział Lublin"/>
    <s v="PGE Obrót S.A."/>
    <x v="3"/>
    <n v="9"/>
    <n v="2.2680000000000002"/>
    <n v="0.90800000000000003"/>
    <n v="1.36"/>
    <n v="1.1340000000000001"/>
    <n v="0.45400000000000001"/>
    <n v="0.68"/>
    <n v="1.1340000000000001"/>
    <n v="0.45400000000000001"/>
    <n v="0.68"/>
    <d v="2020-01-01T00:00:00"/>
    <s v="kolejna"/>
    <s v="Gmina Wilków"/>
    <s v="Gmina Wilków"/>
  </r>
  <r>
    <s v="258."/>
    <s v="Oświetlenie uliczne "/>
    <s v="-"/>
    <s v="-"/>
    <s v="-"/>
    <s v="Dobre II"/>
    <s v="24-313"/>
    <s v="Wilków"/>
    <n v="103300049"/>
    <s v="PL_LUBD_0612000452_00"/>
    <s v="80306867"/>
    <s v="PGE Dystrybucja S.A. Oddział Lublin"/>
    <s v="PGE Obrót S.A."/>
    <x v="3"/>
    <n v="5"/>
    <n v="1.1100000000000001"/>
    <n v="0.44400000000000001"/>
    <n v="0.66600000000000004"/>
    <n v="0.55500000000000005"/>
    <n v="0.222"/>
    <n v="0.33300000000000002"/>
    <n v="0.55500000000000005"/>
    <n v="0.222"/>
    <n v="0.33300000000000002"/>
    <d v="2020-01-01T00:00:00"/>
    <s v="kolejna"/>
    <s v="Gmina Wilków"/>
    <s v="Gmina Wilków"/>
  </r>
  <r>
    <s v="259."/>
    <s v="Oświetlenie uliczne"/>
    <s v="-"/>
    <s v="-"/>
    <s v="-"/>
    <s v="Dobre IV"/>
    <s v="24-313"/>
    <s v="Wilków"/>
    <n v="103300051"/>
    <s v="PL_LUBD_0612000459_04"/>
    <s v="1317290"/>
    <s v="PGE Dystrybucja S.A. Oddział Lublin"/>
    <s v="PGE Obrót S.A."/>
    <x v="3"/>
    <n v="3"/>
    <n v="0.97599999999999998"/>
    <n v="0.39"/>
    <n v="0.58599999999999997"/>
    <n v="0.48799999999999999"/>
    <n v="0.19500000000000001"/>
    <n v="0.29299999999999998"/>
    <n v="0.48799999999999999"/>
    <n v="0.19500000000000001"/>
    <n v="0.29299999999999998"/>
    <d v="2020-01-01T00:00:00"/>
    <s v="kolejna"/>
    <s v="Gmina Wilków"/>
    <s v="Gmina Wilków"/>
  </r>
  <r>
    <s v="260."/>
    <s v="Oświetlenie uliczne"/>
    <s v="-"/>
    <s v="-"/>
    <s v="-"/>
    <s v="Dobre V"/>
    <s v="24-313"/>
    <s v="Wilków"/>
    <n v="103300054"/>
    <s v="PL_LUBD_0612000451_08 "/>
    <s v="80307009"/>
    <s v="PGE Dystrybucja S.A. Oddział Lublin"/>
    <s v="PGE Obrót S.A."/>
    <x v="3"/>
    <n v="4"/>
    <n v="0.626"/>
    <n v="0.25"/>
    <n v="0.376"/>
    <n v="0.313"/>
    <n v="0.125"/>
    <n v="0.188"/>
    <n v="0.313"/>
    <n v="0.125"/>
    <n v="0.188"/>
    <d v="2020-01-01T00:00:00"/>
    <s v="kolejna"/>
    <s v="Gmina Wilków"/>
    <s v="Gmina Wilków"/>
  </r>
  <r>
    <s v="261."/>
    <s v="Oświetlenie uliczne"/>
    <s v="-"/>
    <s v="-"/>
    <s v="-"/>
    <s v="Kąty"/>
    <s v="24-313"/>
    <s v="Wilków"/>
    <n v="103300037"/>
    <s v="PL_LUBD_0612000416_02 "/>
    <s v="80291783"/>
    <s v="PGE Dystrybucja S.A. Oddział Lublin"/>
    <s v="PGE Obrót S.A."/>
    <x v="3"/>
    <n v="3"/>
    <n v="0.67200000000000004"/>
    <n v="0.26800000000000002"/>
    <n v="0.40400000000000003"/>
    <n v="0.33600000000000002"/>
    <n v="0.13400000000000001"/>
    <n v="0.20200000000000001"/>
    <n v="0.33600000000000002"/>
    <n v="0.13400000000000001"/>
    <n v="0.20200000000000001"/>
    <d v="2020-01-01T00:00:00"/>
    <s v="kolejna"/>
    <s v="Gmina Wilków"/>
    <s v="Gmina Wilków"/>
  </r>
  <r>
    <s v="262."/>
    <s v="Oświetlenie uliczne"/>
    <s v="-"/>
    <s v="-"/>
    <s v="-"/>
    <s v="Kępa Chotecka"/>
    <s v="24-313"/>
    <s v="Wilków"/>
    <n v="103300023"/>
    <s v="PL_LUBD_0612000462_09"/>
    <s v="80306840"/>
    <s v="PGE Dystrybucja S.A. Oddział Lublin"/>
    <s v="PGE Obrót S.A."/>
    <x v="3"/>
    <n v="5"/>
    <n v="0.61199999999999999"/>
    <n v="0.24399999999999999"/>
    <n v="0.36799999999999999"/>
    <n v="0.30599999999999999"/>
    <n v="0.122"/>
    <n v="0.184"/>
    <n v="0.30599999999999999"/>
    <n v="0.122"/>
    <n v="0.184"/>
    <d v="2020-01-01T00:00:00"/>
    <s v="kolejna"/>
    <s v="Gmina Wilków"/>
    <s v="Gmina Wilków"/>
  </r>
  <r>
    <s v="263."/>
    <s v="Oświetlenie uliczne"/>
    <s v="-"/>
    <s v="-"/>
    <s v="-"/>
    <s v="Kępa Chotecka II"/>
    <s v="24-313"/>
    <s v="Wilków"/>
    <n v="103300045"/>
    <s v="PL_LUBD_0612000457_00"/>
    <s v="80292049"/>
    <s v="PGE Dystrybucja S.A. Oddział Lublin"/>
    <s v="PGE Obrót S.A."/>
    <x v="3"/>
    <n v="5"/>
    <n v="1.288"/>
    <n v="0.51600000000000001"/>
    <n v="0.77200000000000002"/>
    <n v="0.64400000000000002"/>
    <n v="0.25800000000000001"/>
    <n v="0.38600000000000001"/>
    <n v="0.64400000000000002"/>
    <n v="0.25800000000000001"/>
    <n v="0.38600000000000001"/>
    <d v="2020-01-01T00:00:00"/>
    <s v="kolejna"/>
    <s v="Gmina Wilków"/>
    <s v="Gmina Wilków"/>
  </r>
  <r>
    <s v="264."/>
    <s v="Oświetlenie uliczne"/>
    <s v="-"/>
    <s v="-"/>
    <s v="-"/>
    <s v="Kępa Chotecka IV"/>
    <s v="24-313"/>
    <s v="Wilków"/>
    <n v="103300046"/>
    <s v="PL_LUBD_0612000450_06 "/>
    <s v="80308555"/>
    <s v="PGE Dystrybucja S.A. Oddział Lublin"/>
    <s v="PGE Obrót S.A."/>
    <x v="3"/>
    <n v="3"/>
    <n v="0.55200000000000005"/>
    <n v="0.22"/>
    <n v="0.33200000000000002"/>
    <n v="0.27600000000000002"/>
    <n v="0.11"/>
    <n v="0.16600000000000001"/>
    <n v="0.27600000000000002"/>
    <n v="0.11"/>
    <n v="0.16600000000000001"/>
    <d v="2020-01-01T00:00:00"/>
    <s v="kolejna"/>
    <s v="Gmina Wilków"/>
    <s v="Gmina Wilków"/>
  </r>
  <r>
    <s v="265."/>
    <s v="Oświetlenie uliczne"/>
    <s v="-"/>
    <s v="-"/>
    <s v="-"/>
    <s v="Kłodnica I"/>
    <s v="24-313"/>
    <s v="Wilków"/>
    <n v="103300021"/>
    <s v="PL_LUBD_0612000469_03"/>
    <s v="80307689"/>
    <s v="PGE Dystrybucja S.A. Oddział Lublin"/>
    <s v="PGE Obrót S.A."/>
    <x v="3"/>
    <n v="5"/>
    <n v="2.1920000000000002"/>
    <n v="0.878"/>
    <n v="1.3140000000000001"/>
    <n v="1.0960000000000001"/>
    <n v="0.439"/>
    <n v="0.65700000000000003"/>
    <n v="1.0960000000000001"/>
    <n v="0.439"/>
    <n v="0.65700000000000003"/>
    <d v="2020-01-01T00:00:00"/>
    <s v="kolejna"/>
    <s v="Gmina Wilków"/>
    <s v="Gmina Wilków"/>
  </r>
  <r>
    <s v="266."/>
    <s v="Oświetlenie uliczne"/>
    <s v="-"/>
    <s v="-"/>
    <s v="-"/>
    <s v="Kłodnica II"/>
    <s v="24-313"/>
    <s v="Wilków"/>
    <n v="103300022"/>
    <s v="PL_LUBD_0612000470_04"/>
    <s v="80292004"/>
    <s v="PGE Dystrybucja S.A. Oddział Lublin"/>
    <s v="PGE Obrót S.A."/>
    <x v="3"/>
    <n v="5"/>
    <n v="1.026"/>
    <n v="0.41"/>
    <n v="0.61599999999999999"/>
    <n v="0.51300000000000001"/>
    <n v="0.20499999999999999"/>
    <n v="0.308"/>
    <n v="0.51300000000000001"/>
    <n v="0.20499999999999999"/>
    <n v="0.308"/>
    <d v="2020-01-01T00:00:00"/>
    <s v="kolejna"/>
    <s v="Gmina Wilków"/>
    <s v="Gmina Wilków"/>
  </r>
  <r>
    <s v="267."/>
    <s v="Oświetlenie uliczne"/>
    <s v="-"/>
    <s v="-"/>
    <s v="-"/>
    <s v="Lubomirka I"/>
    <s v="24-313"/>
    <s v="Wilków"/>
    <n v="103300024"/>
    <s v="PL_LUBD_0612000468_01"/>
    <s v="80308553"/>
    <s v="PGE Dystrybucja S.A. Oddział Lublin"/>
    <s v="PGE Obrót S.A."/>
    <x v="3"/>
    <n v="5"/>
    <n v="1.3440000000000001"/>
    <n v="0.53800000000000003"/>
    <n v="0.80600000000000005"/>
    <n v="0.67200000000000004"/>
    <n v="0.26900000000000002"/>
    <n v="0.40300000000000002"/>
    <n v="0.67200000000000004"/>
    <n v="0.26900000000000002"/>
    <n v="0.40300000000000002"/>
    <d v="2020-01-01T00:00:00"/>
    <s v="kolejna"/>
    <s v="Gmina Wilków"/>
    <s v="Gmina Wilków"/>
  </r>
  <r>
    <s v="268."/>
    <s v="Oświetlenie uliczne"/>
    <s v="-"/>
    <s v="-"/>
    <s v="-"/>
    <s v="Lubomirka"/>
    <s v="24-313"/>
    <s v="Wilków"/>
    <n v="103300044"/>
    <s v="PL_LUBD_0612000467_09 "/>
    <s v="80308538"/>
    <s v="PGE Dystrybucja S.A. Oddział Lublin"/>
    <s v="PGE Obrót S.A."/>
    <x v="3"/>
    <n v="5"/>
    <n v="0.33"/>
    <n v="0.13200000000000001"/>
    <n v="0.19800000000000001"/>
    <n v="0.16500000000000001"/>
    <n v="6.6000000000000003E-2"/>
    <n v="9.9000000000000005E-2"/>
    <n v="0.16500000000000001"/>
    <n v="6.6000000000000003E-2"/>
    <n v="9.9000000000000005E-2"/>
    <d v="2020-01-01T00:00:00"/>
    <s v="kolejna"/>
    <s v="Gmina Wilków"/>
    <s v="Gmina Wilków"/>
  </r>
  <r>
    <s v="269."/>
    <s v="Oświetlenie uliczne"/>
    <s v="-"/>
    <s v="-"/>
    <s v="-"/>
    <s v="Machów"/>
    <s v="24-313"/>
    <s v="Wilków"/>
    <n v="103300025"/>
    <s v="PL_LUBD_0612000466_07"/>
    <s v="1315965"/>
    <s v="PGE Dystrybucja S.A. Oddział Lublin"/>
    <s v="PGE Obrót S.A."/>
    <x v="3"/>
    <n v="5"/>
    <n v="1.6600000000000001"/>
    <n v="0.66400000000000003"/>
    <n v="0.996"/>
    <n v="0.83000000000000007"/>
    <n v="0.33200000000000002"/>
    <n v="0.498"/>
    <n v="0.83000000000000007"/>
    <n v="0.33200000000000002"/>
    <n v="0.498"/>
    <d v="2020-01-01T00:00:00"/>
    <s v="kolejna"/>
    <s v="Gmina Wilków"/>
    <s v="Gmina Wilków"/>
  </r>
  <r>
    <s v="270."/>
    <s v="Oświetlenie uliczne"/>
    <s v="-"/>
    <s v="-"/>
    <s v="-"/>
    <s v="Majdany"/>
    <s v="24-313"/>
    <s v="Wilków"/>
    <n v="103300026"/>
    <s v="PL_LUBD_0612000474_02"/>
    <s v="80307019"/>
    <s v="PGE Dystrybucja S.A. Oddział Lublin"/>
    <s v="PGE Obrót S.A."/>
    <x v="3"/>
    <n v="5"/>
    <n v="1.37"/>
    <n v="0.54800000000000004"/>
    <n v="0.82199999999999995"/>
    <n v="0.68500000000000005"/>
    <n v="0.27400000000000002"/>
    <n v="0.41099999999999998"/>
    <n v="0.68500000000000005"/>
    <n v="0.27400000000000002"/>
    <n v="0.41099999999999998"/>
    <d v="2020-01-01T00:00:00"/>
    <s v="kolejna"/>
    <s v="Gmina Wilków"/>
    <s v="Gmina Wilków"/>
  </r>
  <r>
    <s v="271."/>
    <s v="Oświetlenie uliczne"/>
    <s v="-"/>
    <s v="-"/>
    <s v="-"/>
    <s v="Podgórz"/>
    <s v="24-313"/>
    <s v="Wilków"/>
    <n v="103300048"/>
    <s v="PL_LUBD_0612000456_08"/>
    <s v="80308526"/>
    <s v="PGE Dystrybucja S.A. Oddział Lublin"/>
    <s v="PGE Obrót S.A."/>
    <x v="3"/>
    <n v="5"/>
    <n v="2.8319999999999999"/>
    <n v="1.1339999999999999"/>
    <n v="1.698"/>
    <n v="1.4159999999999999"/>
    <n v="0.56699999999999995"/>
    <n v="0.84899999999999998"/>
    <n v="1.4159999999999999"/>
    <n v="0.56699999999999995"/>
    <n v="0.84899999999999998"/>
    <d v="2020-01-01T00:00:00"/>
    <s v="kolejna"/>
    <s v="Gmina Wilków"/>
    <s v="Gmina Wilków"/>
  </r>
  <r>
    <s v="272."/>
    <s v="Oświetlenie uliczne "/>
    <s v="-"/>
    <s v="-"/>
    <s v="-"/>
    <s v="Rogów I"/>
    <s v="24-313"/>
    <s v="Wilków"/>
    <n v="103300040"/>
    <s v="PL_LUBD_0612000465_05 "/>
    <s v="1315970"/>
    <s v="PGE Dystrybucja S.A. Oddział Lublin"/>
    <s v="PGE Obrót S.A."/>
    <x v="3"/>
    <n v="5"/>
    <n v="0.65400000000000003"/>
    <n v="0.26200000000000001"/>
    <n v="0.39200000000000002"/>
    <n v="0.32700000000000001"/>
    <n v="0.13100000000000001"/>
    <n v="0.19600000000000001"/>
    <n v="0.32700000000000001"/>
    <n v="0.13100000000000001"/>
    <n v="0.19600000000000001"/>
    <d v="2020-01-01T00:00:00"/>
    <s v="kolejna"/>
    <s v="Gmina Wilków"/>
    <s v="Gmina Wilków"/>
  </r>
  <r>
    <s v="273."/>
    <s v="Oświetlenie uliczne "/>
    <s v="-"/>
    <s v="-"/>
    <s v="-"/>
    <s v="Rogów II"/>
    <s v="24-313"/>
    <s v="Wilków"/>
    <n v="103300027"/>
    <s v="PL_LUBD_0612000435_08"/>
    <s v="80308527"/>
    <s v="PGE Dystrybucja S.A. Oddział Lublin"/>
    <s v="PGE Obrót S.A."/>
    <x v="3"/>
    <n v="5"/>
    <n v="1.48"/>
    <n v="0.59199999999999997"/>
    <n v="0.88800000000000001"/>
    <n v="0.74"/>
    <n v="0.29599999999999999"/>
    <n v="0.44400000000000001"/>
    <n v="0.74"/>
    <n v="0.29599999999999999"/>
    <n v="0.44400000000000001"/>
    <d v="2020-01-01T00:00:00"/>
    <s v="kolejna"/>
    <s v="Gmina Wilków"/>
    <s v="Gmina Wilków"/>
  </r>
  <r>
    <s v="274."/>
    <s v="Oświetlenie uliczne "/>
    <s v="-"/>
    <s v="-"/>
    <s v="-"/>
    <s v="Rogów III"/>
    <s v="24-313"/>
    <s v="Wilków"/>
    <n v="103300039"/>
    <s v="PL_LUBD_0612000483_09"/>
    <s v="80306946"/>
    <s v="PGE Dystrybucja S.A. Oddział Lublin"/>
    <s v="PGE Obrót S.A."/>
    <x v="3"/>
    <n v="5"/>
    <n v="1.86"/>
    <n v="0.74399999999999999"/>
    <n v="1.1160000000000001"/>
    <n v="0.93"/>
    <n v="0.372"/>
    <n v="0.55800000000000005"/>
    <n v="0.93"/>
    <n v="0.372"/>
    <n v="0.55800000000000005"/>
    <d v="2020-01-01T00:00:00"/>
    <s v="kolejna"/>
    <s v="Gmina Wilków"/>
    <s v="Gmina Wilków"/>
  </r>
  <r>
    <s v="275."/>
    <s v="Oświetlenie uliczne"/>
    <s v="-"/>
    <s v="-"/>
    <s v="-"/>
    <s v="Rybaki I"/>
    <s v="24-313"/>
    <s v="Wilków"/>
    <n v="103300028"/>
    <s v="PL_LUBD_0612000460_05"/>
    <s v="80292061"/>
    <s v="PGE Dystrybucja S.A. Oddział Lublin"/>
    <s v="PGE Obrót S.A."/>
    <x v="3"/>
    <n v="5"/>
    <n v="0.62"/>
    <n v="0.248"/>
    <n v="0.372"/>
    <n v="0.31"/>
    <n v="0.124"/>
    <n v="0.186"/>
    <n v="0.31"/>
    <n v="0.124"/>
    <n v="0.186"/>
    <d v="2020-01-01T00:00:00"/>
    <s v="kolejna"/>
    <s v="Gmina Wilków"/>
    <s v="Gmina Wilków"/>
  </r>
  <r>
    <s v="276."/>
    <s v="Oświetlenie uliczne"/>
    <s v="-"/>
    <s v="-"/>
    <s v="-"/>
    <s v="Rybaki II"/>
    <s v="24-313"/>
    <s v="Wilków"/>
    <n v="103300029"/>
    <s v="PL_LUBD_0612000454_04"/>
    <s v="80307585"/>
    <s v="PGE Dystrybucja S.A. Oddział Lublin"/>
    <s v="PGE Obrót S.A."/>
    <x v="3"/>
    <n v="5"/>
    <n v="0.97599999999999998"/>
    <n v="0.39"/>
    <n v="0.58599999999999997"/>
    <n v="0.48799999999999999"/>
    <n v="0.19500000000000001"/>
    <n v="0.29299999999999998"/>
    <n v="0.48799999999999999"/>
    <n v="0.19500000000000001"/>
    <n v="0.29299999999999998"/>
    <d v="2020-01-01T00:00:00"/>
    <s v="kolejna"/>
    <s v="Gmina Wilków"/>
    <s v="Gmina Wilków"/>
  </r>
  <r>
    <s v="277."/>
    <s v="Oświetlenie uliczne"/>
    <s v="-"/>
    <s v="-"/>
    <s v="-"/>
    <s v="Rybaki III"/>
    <s v="24-313"/>
    <s v="Wilków"/>
    <n v="103300042"/>
    <s v="PL_LUBD_0612000417_04"/>
    <s v="336805"/>
    <s v="PGE Dystrybucja S.A. Oddział Lublin"/>
    <s v="PGE Obrót S.A."/>
    <x v="3"/>
    <n v="20"/>
    <n v="0.56000000000000005"/>
    <n v="0.224"/>
    <n v="0.33600000000000002"/>
    <n v="0.28000000000000003"/>
    <n v="0.112"/>
    <n v="0.16800000000000001"/>
    <n v="0.28000000000000003"/>
    <n v="0.112"/>
    <n v="0.16800000000000001"/>
    <d v="2020-01-01T00:00:00"/>
    <s v="kolejna"/>
    <s v="Gmina Wilków"/>
    <s v="Gmina Wilków"/>
  </r>
  <r>
    <s v="278."/>
    <s v="Oświetlenie uliczne"/>
    <s v="-"/>
    <s v="-"/>
    <s v="-"/>
    <s v="Szczekarków I"/>
    <s v="24-313"/>
    <s v="Wilków"/>
    <n v="103300031"/>
    <s v="PL_LUBD_0612000436_00"/>
    <s v="80308400"/>
    <s v="PGE Dystrybucja S.A. Oddział Lublin"/>
    <s v="PGE Obrót S.A."/>
    <x v="3"/>
    <n v="5"/>
    <n v="2.1360000000000001"/>
    <n v="0.85399999999999998"/>
    <n v="1.282"/>
    <n v="1.0680000000000001"/>
    <n v="0.42699999999999999"/>
    <n v="0.64100000000000001"/>
    <n v="1.0680000000000001"/>
    <n v="0.42699999999999999"/>
    <n v="0.64100000000000001"/>
    <d v="2020-01-01T00:00:00"/>
    <s v="kolejna"/>
    <s v="Gmina Wilków"/>
    <s v="Gmina Wilków"/>
  </r>
  <r>
    <s v="279."/>
    <s v="Oświetlenie uliczne"/>
    <s v="-"/>
    <s v="-"/>
    <s v="-"/>
    <s v="Szczekarków II"/>
    <s v="24-313"/>
    <s v="Wilków"/>
    <n v="103300032"/>
    <s v="PL_LUBD_0612000463_01 "/>
    <s v="80292032"/>
    <s v="PGE Dystrybucja S.A. Oddział Lublin"/>
    <s v="PGE Obrót S.A."/>
    <x v="3"/>
    <n v="5"/>
    <n v="1.6659999999999999"/>
    <n v="0.66600000000000004"/>
    <n v="1"/>
    <n v="0.83299999999999996"/>
    <n v="0.33300000000000002"/>
    <n v="0.5"/>
    <n v="0.83299999999999996"/>
    <n v="0.33300000000000002"/>
    <n v="0.5"/>
    <d v="2020-01-01T00:00:00"/>
    <s v="kolejna"/>
    <s v="Gmina Wilków"/>
    <s v="Gmina Wilków"/>
  </r>
  <r>
    <s v="280."/>
    <s v="Oświetlenie uliczne "/>
    <s v="-"/>
    <s v="-"/>
    <s v="-"/>
    <s v="Szczekarków Kolonia"/>
    <s v="24-313"/>
    <s v="Wilków"/>
    <n v="103300033"/>
    <s v="PL_LUBD_0612000429_07"/>
    <s v="1315958"/>
    <s v="PGE Dystrybucja S.A. Oddział Lublin"/>
    <s v="PGE Obrót S.A."/>
    <x v="3"/>
    <n v="5"/>
    <n v="0.39"/>
    <n v="0.156"/>
    <n v="0.23400000000000001"/>
    <n v="0.19500000000000001"/>
    <n v="7.8E-2"/>
    <n v="0.11700000000000001"/>
    <n v="0.19500000000000001"/>
    <n v="7.8E-2"/>
    <n v="0.11700000000000001"/>
    <d v="2020-01-01T00:00:00"/>
    <s v="kolejna"/>
    <s v="Gmina Wilków"/>
    <s v="Gmina Wilków"/>
  </r>
  <r>
    <s v="281."/>
    <s v="Oświetlenie uliczne"/>
    <s v="-"/>
    <s v="-"/>
    <s v="-"/>
    <s v="Szkuciska"/>
    <s v="24-313"/>
    <s v="Wilków"/>
    <n v="103300030"/>
    <s v="PL_LUBD_0612000434_06"/>
    <s v="80306878"/>
    <s v="PGE Dystrybucja S.A. Oddział Lublin"/>
    <s v="PGE Obrót S.A."/>
    <x v="3"/>
    <n v="5"/>
    <n v="1.1380000000000001"/>
    <n v="0.45600000000000002"/>
    <n v="0.68200000000000005"/>
    <n v="0.56900000000000006"/>
    <n v="0.22800000000000001"/>
    <n v="0.34100000000000003"/>
    <n v="0.56900000000000006"/>
    <n v="0.22800000000000001"/>
    <n v="0.34100000000000003"/>
    <d v="2020-01-01T00:00:00"/>
    <s v="kolejna"/>
    <s v="Gmina Wilków"/>
    <s v="Gmina Wilków"/>
  </r>
  <r>
    <s v="282."/>
    <s v="Oświetlenie uliczne"/>
    <s v="-"/>
    <s v="-"/>
    <s v="-"/>
    <s v="Wilków I"/>
    <s v="24-313"/>
    <s v="Wilków"/>
    <n v="103100886"/>
    <s v="PL_LUBD_0612000426_01"/>
    <s v="30013522"/>
    <s v="PGE Dystrybucja S.A. Oddział Lublin"/>
    <s v="PGE Obrót S.A."/>
    <x v="0"/>
    <n v="5"/>
    <n v="3.6280000000000001"/>
    <n v="1.452"/>
    <n v="2.1760000000000002"/>
    <n v="1.8140000000000001"/>
    <n v="0.72599999999999998"/>
    <n v="1.0880000000000001"/>
    <n v="1.8140000000000001"/>
    <n v="0.72599999999999998"/>
    <n v="1.0880000000000001"/>
    <d v="2020-01-01T00:00:00"/>
    <s v="kolejna"/>
    <s v="Gmina Wilków"/>
    <s v="Gmina Wilków"/>
  </r>
  <r>
    <s v="283."/>
    <s v="Oświetlenie uliczne"/>
    <s v="-"/>
    <s v="-"/>
    <s v="-"/>
    <s v="Wilków IV"/>
    <s v="24-313"/>
    <s v="Wilków"/>
    <n v="103100888"/>
    <s v="PL_LUBD_0612000449_05"/>
    <s v="92224959"/>
    <s v="PGE Dystrybucja S.A. Oddział Lublin"/>
    <s v="PGE Obrót S.A."/>
    <x v="0"/>
    <n v="5"/>
    <n v="3.6539999999999999"/>
    <n v="1.462"/>
    <n v="2.1920000000000002"/>
    <n v="1.827"/>
    <n v="0.73099999999999998"/>
    <n v="1.0960000000000001"/>
    <n v="1.827"/>
    <n v="0.73099999999999998"/>
    <n v="1.0960000000000001"/>
    <d v="2020-01-01T00:00:00"/>
    <s v="kolejna"/>
    <s v="Gmina Wilków"/>
    <s v="Gmina Wilków"/>
  </r>
  <r>
    <s v="284."/>
    <s v="Oświetlenie uliczne"/>
    <s v="-"/>
    <s v="-"/>
    <s v="-"/>
    <s v="Wilków V"/>
    <s v="24-313"/>
    <s v="Wilków"/>
    <n v="103300057"/>
    <s v="PL_LUBD_0612000490_02"/>
    <s v="80306790"/>
    <s v="PGE Dystrybucja S.A. Oddział Lublin"/>
    <s v="PGE Obrót S.A."/>
    <x v="3"/>
    <n v="5"/>
    <n v="0.41000000000000003"/>
    <n v="0.16400000000000001"/>
    <n v="0.246"/>
    <n v="0.20500000000000002"/>
    <n v="8.2000000000000003E-2"/>
    <n v="0.123"/>
    <n v="0.20500000000000002"/>
    <n v="8.2000000000000003E-2"/>
    <n v="0.123"/>
    <d v="2020-01-01T00:00:00"/>
    <s v="kolejna"/>
    <s v="Gmina Wilków"/>
    <s v="Gmina Wilków"/>
  </r>
  <r>
    <s v="285."/>
    <s v="Oświetlenie uliczne"/>
    <s v="-"/>
    <s v="-"/>
    <s v="-"/>
    <s v="Wilków VI"/>
    <s v="24-313"/>
    <s v="Wilków"/>
    <n v="103300041"/>
    <s v="PL_LUBD_0612000464_03"/>
    <s v="1317293"/>
    <s v="PGE Dystrybucja S.A. Oddział Lublin"/>
    <s v="PGE Obrót S.A."/>
    <x v="3"/>
    <n v="5"/>
    <n v="1.1180000000000001"/>
    <n v="0.44800000000000001"/>
    <n v="0.67"/>
    <n v="0.55900000000000005"/>
    <n v="0.224"/>
    <n v="0.33500000000000002"/>
    <n v="0.55900000000000005"/>
    <n v="0.224"/>
    <n v="0.33500000000000002"/>
    <d v="2020-01-01T00:00:00"/>
    <s v="kolejna"/>
    <s v="Gmina Wilków"/>
    <s v="Gmina Wilków"/>
  </r>
  <r>
    <s v="286."/>
    <s v="Oświetlenie uliczne"/>
    <s v="-"/>
    <s v="-"/>
    <s v="-"/>
    <s v="Wilków Kolonia"/>
    <s v="24-313"/>
    <s v="Wilków"/>
    <n v="103300034"/>
    <s v="PL_LUBD_0612000472_08"/>
    <s v="80306956"/>
    <s v="PGE Dystrybucja S.A. Oddział Lublin"/>
    <s v="PGE Obrót S.A."/>
    <x v="3"/>
    <n v="5"/>
    <n v="0.38600000000000001"/>
    <n v="0.154"/>
    <n v="0.23200000000000001"/>
    <n v="0.193"/>
    <n v="7.6999999999999999E-2"/>
    <n v="0.11600000000000001"/>
    <n v="0.193"/>
    <n v="7.6999999999999999E-2"/>
    <n v="0.11600000000000001"/>
    <d v="2020-01-01T00:00:00"/>
    <s v="kolejna"/>
    <s v="Gmina Wilków"/>
    <s v="Gmina Wilków"/>
  </r>
  <r>
    <s v="287."/>
    <s v="Oświetlenie uliczne "/>
    <s v="-"/>
    <s v="-"/>
    <s v="-"/>
    <s v="Wólka Polanowska I"/>
    <s v="24-313"/>
    <s v="Wilków"/>
    <n v="103300035"/>
    <s v="PL_LUBD_0612000431_00"/>
    <s v="80308493"/>
    <s v="PGE Dystrybucja S.A. Oddział Lublin"/>
    <s v="PGE Obrót S.A."/>
    <x v="3"/>
    <n v="5"/>
    <n v="2.9279999999999999"/>
    <n v="1.1719999999999999"/>
    <n v="1.756"/>
    <n v="1.464"/>
    <n v="0.58599999999999997"/>
    <n v="0.878"/>
    <n v="1.464"/>
    <n v="0.58599999999999997"/>
    <n v="0.878"/>
    <d v="2020-01-01T00:00:00"/>
    <s v="kolejna"/>
    <s v="Gmina Wilków"/>
    <s v="Gmina Wilków"/>
  </r>
  <r>
    <s v="288."/>
    <s v="Oświetlenie uliczne "/>
    <s v="-"/>
    <s v="-"/>
    <s v="-"/>
    <s v="Wólka Polanowska II"/>
    <s v="24-313"/>
    <s v="Wilków"/>
    <n v="103300036"/>
    <s v="PL_LUBD_0612000430_08"/>
    <s v="80308671"/>
    <s v="PGE Dystrybucja S.A. Oddział Lublin"/>
    <s v="PGE Obrót S.A."/>
    <x v="3"/>
    <n v="5"/>
    <n v="2.8979999999999997"/>
    <n v="1.1599999999999999"/>
    <n v="1.738"/>
    <n v="1.4489999999999998"/>
    <n v="0.57999999999999996"/>
    <n v="0.86899999999999999"/>
    <n v="1.4489999999999998"/>
    <n v="0.57999999999999996"/>
    <n v="0.86899999999999999"/>
    <d v="2020-01-01T00:00:00"/>
    <s v="kolejna"/>
    <s v="Gmina Wilków"/>
    <s v="Gmina Wilków"/>
  </r>
  <r>
    <s v="289."/>
    <s v="Oświetlenie uliczne "/>
    <s v="-"/>
    <s v="-"/>
    <s v="-"/>
    <s v="Zagłoba I"/>
    <s v="24-313"/>
    <s v="Wilków"/>
    <n v="103100887"/>
    <s v="PL_LUBD_0612000415_00"/>
    <s v="1318057"/>
    <s v="PGE Dystrybucja S.A. Oddział Lublin"/>
    <s v="PGE Obrót S.A."/>
    <x v="0"/>
    <n v="5"/>
    <n v="2.9660000000000002"/>
    <n v="1.1859999999999999"/>
    <n v="1.78"/>
    <n v="1.4830000000000001"/>
    <n v="0.59299999999999997"/>
    <n v="0.89"/>
    <n v="1.4830000000000001"/>
    <n v="0.59299999999999997"/>
    <n v="0.89"/>
    <d v="2020-01-01T00:00:00"/>
    <s v="kolejna"/>
    <s v="Gmina Wilków"/>
    <s v="Gmina Wilków"/>
  </r>
  <r>
    <s v="290."/>
    <s v="Oświetlenie uliczne"/>
    <s v="-"/>
    <s v="-"/>
    <s v="-"/>
    <s v="Zarudki"/>
    <s v="24-313"/>
    <s v="Wilków"/>
    <n v="103300052"/>
    <s v="PL_LUBD_0612000458_02"/>
    <s v="80306825"/>
    <s v="PGE Dystrybucja S.A. Oddział Lublin"/>
    <s v="PGE Obrót S.A."/>
    <x v="3"/>
    <n v="5"/>
    <n v="1.1659999999999999"/>
    <n v="0.46600000000000003"/>
    <n v="0.7"/>
    <n v="0.58299999999999996"/>
    <n v="0.23300000000000001"/>
    <n v="0.35"/>
    <n v="0.58299999999999996"/>
    <n v="0.23300000000000001"/>
    <n v="0.35"/>
    <d v="2020-01-01T00:00:00"/>
    <s v="kolejna"/>
    <s v="Gmina Wilków"/>
    <s v="Gmina Wilków"/>
  </r>
  <r>
    <s v="291."/>
    <s v="Oświetlenie uliczne "/>
    <s v="-"/>
    <s v="-"/>
    <s v="-"/>
    <s v="Zastów Karczmiski I"/>
    <s v="24-313"/>
    <s v="Wilków"/>
    <n v="103300053"/>
    <s v="PL_LUBD_0612000499_00"/>
    <s v="80292081"/>
    <s v="PGE Dystrybucja S.A. Oddział Lublin"/>
    <s v="PGE Obrót S.A."/>
    <x v="3"/>
    <n v="3"/>
    <n v="1.306"/>
    <n v="0.52200000000000002"/>
    <n v="0.78400000000000003"/>
    <n v="0.65300000000000002"/>
    <n v="0.26100000000000001"/>
    <n v="0.39200000000000002"/>
    <n v="0.65300000000000002"/>
    <n v="0.26100000000000001"/>
    <n v="0.39200000000000002"/>
    <d v="2020-01-01T00:00:00"/>
    <s v="kolejna"/>
    <s v="Gmina Wilków"/>
    <s v="Gmina Wilków"/>
  </r>
  <r>
    <s v="292."/>
    <s v="Oświetlenie uliczne "/>
    <s v="-"/>
    <s v="-"/>
    <s v="-"/>
    <s v="Zastów Karczmiski III"/>
    <s v="24-313"/>
    <s v="Wilków"/>
    <n v="103300043"/>
    <s v="PL_LUBD_0612000471_06  "/>
    <s v="80292128"/>
    <s v="PGE Dystrybucja S.A. Oddział Lublin"/>
    <s v="PGE Obrót S.A."/>
    <x v="3"/>
    <n v="3"/>
    <n v="1.1779999999999999"/>
    <n v="0.47"/>
    <n v="0.70799999999999996"/>
    <n v="0.58899999999999997"/>
    <n v="0.23499999999999999"/>
    <n v="0.35399999999999998"/>
    <n v="0.58899999999999997"/>
    <n v="0.23499999999999999"/>
    <n v="0.35399999999999998"/>
    <d v="2020-01-01T00:00:00"/>
    <s v="kolejna"/>
    <s v="Gmina Wilków"/>
    <s v="Gmina Wilków"/>
  </r>
  <r>
    <s v="293."/>
    <s v="Oświetlenie uliczne"/>
    <s v="-"/>
    <s v="-"/>
    <s v="-"/>
    <s v="Zastów Polanowski"/>
    <s v="24-313"/>
    <s v="Wilków"/>
    <n v="103300050"/>
    <s v="PL_LUBD_0612000433_04"/>
    <s v="80291999"/>
    <s v="PGE Dystrybucja S.A. Oddział Lublin"/>
    <s v="PGE Obrót S.A."/>
    <x v="3"/>
    <n v="5"/>
    <n v="2.0680000000000001"/>
    <n v="0.82799999999999996"/>
    <n v="1.24"/>
    <n v="1.034"/>
    <n v="0.41399999999999998"/>
    <n v="0.62"/>
    <n v="1.034"/>
    <n v="0.41399999999999998"/>
    <n v="0.62"/>
    <d v="2020-01-01T00:00:00"/>
    <s v="kolejna"/>
    <s v="Gmina Wilków"/>
    <s v="Gmina Wilków"/>
  </r>
  <r>
    <s v="294."/>
    <s v="Oświetlenie uliczne"/>
    <s v="-"/>
    <s v="-"/>
    <s v="-"/>
    <s v="Żmijowiska"/>
    <s v="24-313"/>
    <s v="Wilków"/>
    <n v="103300038"/>
    <s v="PL_LUBD_0612000473_00"/>
    <s v="1318058"/>
    <s v="PGE Dystrybucja S.A. Oddział Lublin"/>
    <s v="PGE Obrót S.A."/>
    <x v="3"/>
    <n v="5"/>
    <n v="2.7720000000000002"/>
    <n v="1.1080000000000001"/>
    <n v="1.6639999999999999"/>
    <n v="1.3860000000000001"/>
    <n v="0.55400000000000005"/>
    <n v="0.83199999999999996"/>
    <n v="1.3860000000000001"/>
    <n v="0.55400000000000005"/>
    <n v="0.83199999999999996"/>
    <d v="2020-01-01T00:00:00"/>
    <s v="kolejna"/>
    <s v="Gmina Wilków"/>
    <s v="Gmina Wilków"/>
  </r>
  <r>
    <s v="295."/>
    <s v="Oświetlenie uliczne "/>
    <s v="-"/>
    <s v="-"/>
    <s v="-"/>
    <s v="Zagłoba II"/>
    <s v="24-313"/>
    <s v="Wilków"/>
    <n v="103333979"/>
    <s v="PL_LUBD_0612001514_03"/>
    <n v="89000027"/>
    <s v="PGE Dystrybucja S.A. Oddział Lublin"/>
    <s v="PGE Obrót S.A."/>
    <x v="3"/>
    <n v="3"/>
    <n v="1.26"/>
    <n v="0.504"/>
    <n v="0.75600000000000001"/>
    <n v="0.63"/>
    <n v="0.252"/>
    <n v="0.378"/>
    <n v="0.63"/>
    <n v="0.252"/>
    <n v="0.378"/>
    <d v="2020-01-01T00:00:00"/>
    <s v="kolejna"/>
    <s v="Gmina Wilków"/>
    <s v="Gmina Wilków"/>
  </r>
  <r>
    <s v="296."/>
    <s v="Oświetlenie uliczne"/>
    <s v="-"/>
    <s v="-"/>
    <s v="-"/>
    <s v="Zagłoba IV"/>
    <s v="24-313"/>
    <s v="Wilków"/>
    <n v="103333980"/>
    <s v="PL_LUBD_0612001515_05"/>
    <n v="83846883"/>
    <s v="PGE Dystrybucja S.A. Oddział Lublin"/>
    <s v="PGE Obrót S.A."/>
    <x v="3"/>
    <n v="2"/>
    <n v="0.73599999999999999"/>
    <n v="0.29399999999999998"/>
    <n v="0.442"/>
    <n v="0.36799999999999999"/>
    <n v="0.14699999999999999"/>
    <n v="0.221"/>
    <n v="0.36799999999999999"/>
    <n v="0.14699999999999999"/>
    <n v="0.221"/>
    <d v="2020-01-01T00:00:00"/>
    <s v="kolejna"/>
    <s v="Gmina Wilków"/>
    <s v="Gmina Wilków"/>
  </r>
  <r>
    <s v="297."/>
    <s v="Oświetlenie uliczne"/>
    <s v="-"/>
    <s v="-"/>
    <s v="-"/>
    <s v="Polanówka "/>
    <s v="24-313"/>
    <s v="Wilków"/>
    <n v="103334015"/>
    <s v="PL_LUBD_0612006946_01"/>
    <n v="89015239"/>
    <s v="PGE Dystrybucja S.A. Oddział Lublin"/>
    <s v="PGE Obrót S.A."/>
    <x v="3"/>
    <n v="3"/>
    <n v="1.3660000000000001"/>
    <n v="0.54600000000000004"/>
    <n v="0.82"/>
    <n v="0.68300000000000005"/>
    <n v="0.27300000000000002"/>
    <n v="0.41"/>
    <n v="0.68300000000000005"/>
    <n v="0.27300000000000002"/>
    <n v="0.41"/>
    <d v="2020-01-01T00:00:00"/>
    <s v="kolejna"/>
    <s v="Gmina Wilków"/>
    <s v="Gmina Wilków"/>
  </r>
  <r>
    <s v="298."/>
    <s v="Oświetlenie Uliczne ST JANISZKOWICE 4"/>
    <s v="Fabryczna"/>
    <s v="-"/>
    <s v="-"/>
    <s v="Opole Lubelskie"/>
    <s v="24-300"/>
    <s v="Opole Lubelskie"/>
    <n v="103100459"/>
    <s v="PL_LUBD_0612000246_03"/>
    <s v="01318069"/>
    <s v="PGE Dystrybucja S.A. Oddział Lublin"/>
    <s v="Elektra S.A."/>
    <x v="0"/>
    <n v="5"/>
    <n v="15.635999999999999"/>
    <n v="4.2"/>
    <n v="11.436"/>
    <n v="7.8179999999999996"/>
    <n v="2.1"/>
    <n v="5.718"/>
    <n v="7.8179999999999996"/>
    <n v="2.1"/>
    <n v="5.718"/>
    <d v="2020-01-01T00:00:00"/>
    <s v="kolejna"/>
    <s v="Gmina Opole Lubelskie"/>
    <s v="Gmina Opole Lubelskie"/>
  </r>
  <r>
    <s v="299."/>
    <s v="Oświetlenie uliczne ST-38"/>
    <s v="Zbożowa"/>
    <s v="-"/>
    <s v="-"/>
    <s v="Opole Lubelskie"/>
    <s v="24-300"/>
    <s v="Opole Lubelskie"/>
    <n v="103300381"/>
    <s v="PL_LUBD_0612000514_06"/>
    <s v="92215062"/>
    <s v="PGE Dystrybucja S.A. Oddział Lublin"/>
    <s v="Elektra S.A."/>
    <x v="3"/>
    <n v="5"/>
    <n v="17.916"/>
    <n v="2.8639999999999999"/>
    <n v="15.052"/>
    <n v="8.9580000000000002"/>
    <n v="1.4319999999999999"/>
    <n v="7.5259999999999998"/>
    <n v="8.9580000000000002"/>
    <n v="1.4319999999999999"/>
    <n v="7.5259999999999998"/>
    <d v="2020-01-01T00:00:00"/>
    <s v="kolejna"/>
    <s v="Gmina Opole Lubelskie"/>
    <s v="Gmina Opole Lubelskie"/>
  </r>
  <r>
    <s v="300."/>
    <s v="Oświetlenie Uliczne ST-NIEZDÓW 2"/>
    <s v="Kaliszańska"/>
    <s v="-"/>
    <s v="-"/>
    <s v="Opole Lubelskie"/>
    <s v="24-300"/>
    <s v="Opole Lubelskie"/>
    <n v="103100433"/>
    <s v="PL_LUBD_0612000263_05"/>
    <s v="13990899"/>
    <s v="PGE Dystrybucja S.A. Oddział Lublin"/>
    <s v="Elektra S.A."/>
    <x v="0"/>
    <n v="6"/>
    <n v="17.506"/>
    <n v="8.67"/>
    <n v="8.8360000000000003"/>
    <n v="8.7530000000000001"/>
    <n v="4.335"/>
    <n v="4.4180000000000001"/>
    <n v="8.7530000000000001"/>
    <n v="4.335"/>
    <n v="4.4180000000000001"/>
    <d v="2020-01-01T00:00:00"/>
    <s v="kolejna"/>
    <s v="Gmina Opole Lubelskie"/>
    <s v="Gmina Opole Lubelskie"/>
  </r>
  <r>
    <s v="301."/>
    <s v="Oświetlenie Uliczne Stacja Transformatorowa nr. 6"/>
    <s v="Kolejowa"/>
    <s v="-"/>
    <s v="-"/>
    <s v="Opole Lubelskie"/>
    <s v="24-300"/>
    <s v="Opole Lubelskie"/>
    <n v="103100361"/>
    <s v="PL_LUBD_0612000264_07"/>
    <s v="01317291"/>
    <s v="PGE Dystrybucja S.A. Oddział Lublin"/>
    <s v="Elektra S.A."/>
    <x v="0"/>
    <n v="5"/>
    <n v="11.298"/>
    <n v="4.6779999999999999"/>
    <n v="6.62"/>
    <n v="5.649"/>
    <n v="2.339"/>
    <n v="3.31"/>
    <n v="5.649"/>
    <n v="2.339"/>
    <n v="3.31"/>
    <d v="2020-01-01T00:00:00"/>
    <s v="kolejna"/>
    <s v="Gmina Opole Lubelskie"/>
    <s v="Gmina Opole Lubelskie"/>
  </r>
  <r>
    <s v="302."/>
    <s v="Urząd Miasta i Gminy Opole Lubelskie Oświet. ST.35"/>
    <s v="PKWN"/>
    <s v="-"/>
    <s v="-"/>
    <s v="Opole Lubelskie"/>
    <s v="24-300"/>
    <s v="Opole Lubelskie"/>
    <n v="103100365"/>
    <s v="PL_LUBD_0612000255_00"/>
    <s v="91040511"/>
    <s v="PGE Dystrybucja S.A. Oddział Lublin"/>
    <s v="Elektra S.A."/>
    <x v="0"/>
    <n v="5"/>
    <n v="54.076000000000008"/>
    <n v="17.434000000000001"/>
    <n v="36.642000000000003"/>
    <n v="27.038000000000004"/>
    <n v="8.7170000000000005"/>
    <n v="18.321000000000002"/>
    <n v="27.038000000000004"/>
    <n v="8.7170000000000005"/>
    <n v="18.321000000000002"/>
    <d v="2020-01-01T00:00:00"/>
    <s v="kolejna"/>
    <s v="Gmina Opole Lubelskie"/>
    <s v="Gmina Opole Lubelskie"/>
  </r>
  <r>
    <s v="303."/>
    <s v="ST-18"/>
    <s v="Lubelska"/>
    <s v="-"/>
    <s v="-"/>
    <s v="Opole Lubelskie"/>
    <s v="24-300"/>
    <s v="Opole Lubelskie"/>
    <n v="103100366"/>
    <s v="PL_LUBD_0612000256_02"/>
    <s v="14717111"/>
    <s v="PGE Dystrybucja S.A. Oddział Lublin"/>
    <s v="Elektra S.A."/>
    <x v="0"/>
    <n v="22"/>
    <n v="64.475999999999999"/>
    <n v="20.414000000000001"/>
    <n v="44.061999999999998"/>
    <n v="32.238"/>
    <n v="10.207000000000001"/>
    <n v="22.030999999999999"/>
    <n v="32.238"/>
    <n v="10.207000000000001"/>
    <n v="22.030999999999999"/>
    <d v="2020-01-01T00:00:00"/>
    <s v="kolejna"/>
    <s v="Gmina Opole Lubelskie"/>
    <s v="Gmina Opole Lubelskie"/>
  </r>
  <r>
    <s v="304."/>
    <s v="Urząd Miasta i Gminy Opole Lubelskie Ośw. Ul."/>
    <s v="Fabryczna"/>
    <s v="-"/>
    <s v="-"/>
    <s v="Opole Lubelskie"/>
    <s v="24-300"/>
    <s v="Opole Lubelskie"/>
    <n v="103100367"/>
    <s v="PL_LUBD_0612000219_02"/>
    <s v="13991297"/>
    <s v="PGE Dystrybucja S.A. Oddział Lublin"/>
    <s v="Elektra S.A."/>
    <x v="0"/>
    <n v="22"/>
    <n v="45.826000000000001"/>
    <n v="16.294"/>
    <n v="29.532"/>
    <n v="22.913"/>
    <n v="8.1470000000000002"/>
    <n v="14.766"/>
    <n v="22.913"/>
    <n v="8.1470000000000002"/>
    <n v="14.766"/>
    <d v="2020-01-01T00:00:00"/>
    <s v="kolejna"/>
    <s v="Gmina Opole Lubelskie"/>
    <s v="Gmina Opole Lubelskie"/>
  </r>
  <r>
    <s v="305."/>
    <s v="Urząd Miasta i Gminy Opole Lubelskie Ośw. Ul. "/>
    <s v="Strażacka"/>
    <s v="-"/>
    <s v="-"/>
    <s v="Opole Lubelskie"/>
    <s v="24-300"/>
    <s v="Opole Lubelskie"/>
    <n v="103100369"/>
    <s v="PL_LUBD_0612000257_04"/>
    <s v="14696240"/>
    <s v="PGE Dystrybucja S.A. Oddział Lublin"/>
    <s v="Elektra S.A."/>
    <x v="0"/>
    <n v="28"/>
    <n v="30.81"/>
    <n v="9.75"/>
    <n v="21.06"/>
    <n v="15.404999999999999"/>
    <n v="4.875"/>
    <n v="10.53"/>
    <n v="15.404999999999999"/>
    <n v="4.875"/>
    <n v="10.53"/>
    <d v="2020-01-01T00:00:00"/>
    <s v="kolejna"/>
    <s v="Gmina Opole Lubelskie"/>
    <s v="Gmina Opole Lubelskie"/>
  </r>
  <r>
    <s v="306."/>
    <s v="Urząd Miasta i Gminy Opole Lubelskie Ośw. Ul. ST-3"/>
    <s v="Rzemieślnicza"/>
    <s v="-"/>
    <s v="-"/>
    <s v="Opole Lubelskie"/>
    <s v="24-300"/>
    <s v="Opole Lubelskie"/>
    <n v="103100370"/>
    <s v="PL_LUBD_0612000258_06"/>
    <s v="14696237"/>
    <s v="PGE Dystrybucja S.A. Oddział Lublin"/>
    <s v="Elektra S.A."/>
    <x v="0"/>
    <n v="28"/>
    <n v="47.938000000000002"/>
    <n v="15.141999999999999"/>
    <n v="32.795999999999999"/>
    <n v="23.969000000000001"/>
    <n v="7.5709999999999997"/>
    <n v="16.398"/>
    <n v="23.969000000000001"/>
    <n v="7.5709999999999997"/>
    <n v="16.398"/>
    <d v="2020-01-01T00:00:00"/>
    <s v="kolejna"/>
    <s v="Gmina Opole Lubelskie"/>
    <s v="Gmina Opole Lubelskie"/>
  </r>
  <r>
    <s v="307."/>
    <s v="Urząd Miasta i Gminy Opole Lubelskie Ośw. Ul. "/>
    <s v="Aleja 600-LECIA"/>
    <s v="-"/>
    <s v="-"/>
    <s v="Opole Lubelskie"/>
    <s v="24-300"/>
    <s v="Opole Lubelskie"/>
    <n v="103100371"/>
    <s v="PL_LUBD_0612000259_08"/>
    <s v="14131867"/>
    <s v="PGE Dystrybucja S.A. Oddział Lublin"/>
    <s v="Elektra S.A."/>
    <x v="0"/>
    <n v="20"/>
    <n v="83.603999999999999"/>
    <n v="27.265999999999998"/>
    <n v="56.338000000000001"/>
    <n v="41.802"/>
    <n v="13.632999999999999"/>
    <n v="28.169"/>
    <n v="41.802"/>
    <n v="13.632999999999999"/>
    <n v="28.169"/>
    <d v="2020-01-01T00:00:00"/>
    <s v="kolejna"/>
    <s v="Gmina Opole Lubelskie"/>
    <s v="Gmina Opole Lubelskie"/>
  </r>
  <r>
    <s v="308."/>
    <s v="Urząd Miasta i Gminy Opole Lubelskie Ośw. Ul.  ST.16"/>
    <s v="Podzamcze"/>
    <s v="-"/>
    <s v="-"/>
    <s v="Opole Lubelskie"/>
    <s v="24-300"/>
    <s v="Opole Lubelskie"/>
    <n v="103100372"/>
    <s v="PL_LUBD_0612000252_04"/>
    <s v="00123444"/>
    <s v="PGE Dystrybucja S.A. Oddział Lublin"/>
    <s v="Elektra S.A."/>
    <x v="0"/>
    <n v="22"/>
    <n v="26.92"/>
    <n v="14.358000000000001"/>
    <n v="12.561999999999999"/>
    <n v="13.46"/>
    <n v="7.1790000000000003"/>
    <n v="6.2809999999999997"/>
    <n v="13.46"/>
    <n v="7.1790000000000003"/>
    <n v="6.2809999999999997"/>
    <d v="2020-01-01T00:00:00"/>
    <s v="kolejna"/>
    <s v="Gmina Opole Lubelskie"/>
    <s v="Gmina Opole Lubelskie"/>
  </r>
  <r>
    <s v="309."/>
    <s v="Urząd Miasta i Gminy Opole Lubelskie Ośw. Ul.  ST-15"/>
    <s v="Długa"/>
    <s v="-"/>
    <s v="-"/>
    <s v="Opole Lubelskie"/>
    <s v="24-300"/>
    <s v="Opole Lubelskie"/>
    <n v="103100373"/>
    <s v="PL_LUBD_0612000161_03"/>
    <s v="00123442"/>
    <s v="PGE Dystrybucja S.A. Oddział Lublin"/>
    <s v="Elektra S.A."/>
    <x v="0"/>
    <n v="22"/>
    <n v="63.387999999999998"/>
    <n v="19.829999999999998"/>
    <n v="43.558"/>
    <n v="31.693999999999999"/>
    <n v="9.9149999999999991"/>
    <n v="21.779"/>
    <n v="31.693999999999999"/>
    <n v="9.9149999999999991"/>
    <n v="21.779"/>
    <d v="2020-01-01T00:00:00"/>
    <s v="kolejna"/>
    <s v="Gmina Opole Lubelskie"/>
    <s v="Gmina Opole Lubelskie"/>
  </r>
  <r>
    <s v="310."/>
    <s v="ST-25 Urząd Miasta i Gminy Opole Lubelskie OSW. ST-25"/>
    <s v="Podzamcze"/>
    <s v="-"/>
    <s v="-"/>
    <s v="Opole Lubelskie"/>
    <s v="24-300"/>
    <s v="Opole Lubelskie"/>
    <n v="103100374"/>
    <s v="PL_LUBD_0612000159_00"/>
    <s v="14696256"/>
    <s v="PGE Dystrybucja S.A. Oddział Lublin"/>
    <s v="Elektra S.A."/>
    <x v="0"/>
    <n v="20"/>
    <n v="30.334000000000003"/>
    <n v="9.798"/>
    <n v="20.536000000000001"/>
    <n v="15.167000000000002"/>
    <n v="4.899"/>
    <n v="10.268000000000001"/>
    <n v="15.167000000000002"/>
    <n v="4.899"/>
    <n v="10.268000000000001"/>
    <d v="2020-01-01T00:00:00"/>
    <s v="kolejna"/>
    <s v="Gmina Opole Lubelskie"/>
    <s v="Gmina Opole Lubelskie"/>
  </r>
  <r>
    <s v="311."/>
    <s v="Urząd Miasta i Gminy Opole Lubelskie Ośw. Ul."/>
    <s v="Puławska"/>
    <s v="-"/>
    <s v="-"/>
    <s v="Opole Lubelskie"/>
    <s v="24-300"/>
    <s v="Opole Lubelskie"/>
    <n v="103100375"/>
    <s v="PL_LUBD_0612000160_01"/>
    <s v="14696259"/>
    <s v="PGE Dystrybucja S.A. Oddział Lublin"/>
    <s v="Elektra S.A."/>
    <x v="0"/>
    <n v="20"/>
    <n v="46.25"/>
    <n v="14.773999999999999"/>
    <n v="31.475999999999999"/>
    <n v="23.125"/>
    <n v="7.3869999999999996"/>
    <n v="15.738"/>
    <n v="23.125"/>
    <n v="7.3869999999999996"/>
    <n v="15.738"/>
    <d v="2020-01-01T00:00:00"/>
    <s v="kolejna"/>
    <s v="Gmina Opole Lubelskie"/>
    <s v="Gmina Opole Lubelskie"/>
  </r>
  <r>
    <s v="312."/>
    <s v="Urząd Miasta i Gminy Opole Lubelskie Ośw. Ul."/>
    <s v="Józefowska"/>
    <s v="-"/>
    <s v="-"/>
    <s v="Opole Lubelskie"/>
    <s v="24-300"/>
    <s v="Opole Lubelskie"/>
    <n v="103100376"/>
    <s v="PL_LUBD_0612000270_08"/>
    <s v="01318063"/>
    <s v="PGE Dystrybucja S.A. Oddział Lublin"/>
    <s v="Elektra S.A."/>
    <x v="0"/>
    <n v="5"/>
    <n v="22.572000000000003"/>
    <n v="7.2140000000000004"/>
    <n v="15.358000000000001"/>
    <n v="11.286000000000001"/>
    <n v="3.6070000000000002"/>
    <n v="7.6790000000000003"/>
    <n v="11.286000000000001"/>
    <n v="3.6070000000000002"/>
    <n v="7.6790000000000003"/>
    <d v="2020-01-01T00:00:00"/>
    <s v="kolejna"/>
    <s v="Gmina Opole Lubelskie"/>
    <s v="Gmina Opole Lubelskie"/>
  </r>
  <r>
    <s v="313."/>
    <s v="Oświetlenie Uliczne Stracja Transformatorowa nr.1"/>
    <s v="Przemysłowa"/>
    <s v="-"/>
    <s v="-"/>
    <s v="Opole Lubelskie"/>
    <s v="24-300"/>
    <s v="Opole Lubelskie"/>
    <n v="103100377"/>
    <s v="PL_LUBD_0612000271_00"/>
    <s v="12920708"/>
    <s v="PGE Dystrybucja S.A. Oddział Lublin"/>
    <s v="Elektra S.A."/>
    <x v="0"/>
    <n v="22"/>
    <n v="23.451999999999998"/>
    <n v="7.5060000000000002"/>
    <n v="15.946"/>
    <n v="11.725999999999999"/>
    <n v="3.7530000000000001"/>
    <n v="7.9729999999999999"/>
    <n v="11.725999999999999"/>
    <n v="3.7530000000000001"/>
    <n v="7.9729999999999999"/>
    <d v="2020-01-01T00:00:00"/>
    <s v="kolejna"/>
    <s v="Gmina Opole Lubelskie"/>
    <s v="Gmina Opole Lubelskie"/>
  </r>
  <r>
    <s v="314."/>
    <s v="Oświetlenie Uliczne Stracja Transformatorowa nr.1"/>
    <s v="Przedmieście"/>
    <s v="-"/>
    <s v="-"/>
    <s v="Opole Lubelskie"/>
    <s v="24-300"/>
    <s v="Opole Lubelskie"/>
    <n v="103100378"/>
    <s v="PL_LUBD_0612000272_02"/>
    <s v="91049045"/>
    <s v="PGE Dystrybucja S.A. Oddział Lublin"/>
    <s v="Elektra S.A."/>
    <x v="0"/>
    <n v="14"/>
    <n v="42.856000000000002"/>
    <n v="14.032"/>
    <n v="28.824000000000002"/>
    <n v="21.428000000000001"/>
    <n v="7.016"/>
    <n v="14.412000000000001"/>
    <n v="21.428000000000001"/>
    <n v="7.016"/>
    <n v="14.412000000000001"/>
    <d v="2020-01-01T00:00:00"/>
    <s v="kolejna"/>
    <s v="Gmina Opole Lubelskie"/>
    <s v="Gmina Opole Lubelskie"/>
  </r>
  <r>
    <s v="315."/>
    <s v="Oświetlenie Uliczne /Ciepielówka/"/>
    <s v="Aleja 600-LECIA"/>
    <s v="-"/>
    <s v="-"/>
    <s v="Opole Lubelskie"/>
    <s v="24-300"/>
    <s v="Opole Lubelskie"/>
    <n v="103100379"/>
    <s v="PL_LUBD_0612000150_02"/>
    <s v="83846622"/>
    <s v="PGE Dystrybucja S.A. Oddział Lublin"/>
    <s v="Elektra S.A."/>
    <x v="0"/>
    <n v="3"/>
    <n v="3.6959999999999997"/>
    <n v="2.57"/>
    <n v="1.1259999999999999"/>
    <n v="1.8479999999999999"/>
    <n v="1.2849999999999999"/>
    <n v="0.56299999999999994"/>
    <n v="1.8479999999999999"/>
    <n v="1.2849999999999999"/>
    <n v="0.56299999999999994"/>
    <d v="2020-01-01T00:00:00"/>
    <s v="kolejna"/>
    <s v="Gmina Opole Lubelskie"/>
    <s v="Gmina Opole Lubelskie"/>
  </r>
  <r>
    <s v="316."/>
    <s v="Urząd Miasta i Gminy Opole Lubelskie"/>
    <s v="Ludowego Wojska Polskiego"/>
    <s v="-"/>
    <s v="-"/>
    <s v="Opole Lubelskie"/>
    <s v="24-300"/>
    <s v="Opole Lubelskie"/>
    <n v="103100380"/>
    <s v="PL_LUBD_0612000268_05"/>
    <s v="29562677"/>
    <s v="PGE Dystrybucja S.A. Oddział Lublin"/>
    <s v="Elektra S.A."/>
    <x v="0"/>
    <n v="5"/>
    <n v="11.343999999999999"/>
    <n v="3.5840000000000001"/>
    <n v="7.76"/>
    <n v="5.6719999999999997"/>
    <n v="1.792"/>
    <n v="3.88"/>
    <n v="5.6719999999999997"/>
    <n v="1.792"/>
    <n v="3.88"/>
    <d v="2020-01-01T00:00:00"/>
    <s v="kolejna"/>
    <s v="Gmina Opole Lubelskie"/>
    <s v="Gmina Opole Lubelskie"/>
  </r>
  <r>
    <s v="317."/>
    <s v="Urząd Miasta i Gminy Opole Lubelskie Ośw. Ul."/>
    <s v="Garbarska"/>
    <s v="-"/>
    <s v="-"/>
    <s v="Opole Lubelskie"/>
    <s v="24-300"/>
    <s v="Opole Lubelskie"/>
    <n v="103100368"/>
    <s v="PL_LUBD_0612000156_04"/>
    <s v="90063961"/>
    <s v="PGE Dystrybucja S.A. Oddział Lublin"/>
    <s v="Elektra S.A."/>
    <x v="0"/>
    <n v="35"/>
    <n v="41.161999999999999"/>
    <n v="13"/>
    <n v="28.161999999999999"/>
    <n v="20.581"/>
    <n v="6.5"/>
    <n v="14.081"/>
    <n v="20.581"/>
    <n v="6.5"/>
    <n v="14.081"/>
    <d v="2020-01-01T00:00:00"/>
    <s v="kolejna"/>
    <s v="Gmina Opole Lubelskie"/>
    <s v="Gmina Opole Lubelskie"/>
  </r>
  <r>
    <s v="318."/>
    <s v="Oświetlenie Drogowe"/>
    <s v="Rybacka"/>
    <s v="-"/>
    <s v="-"/>
    <s v="Opole Lubelskie"/>
    <s v="24-300"/>
    <s v="Opole Lubelskie"/>
    <n v="103100362"/>
    <s v="PL_LUBD_0612000153_08"/>
    <s v="14903412"/>
    <s v="PGE Dystrybucja S.A. Oddział Lublin"/>
    <s v="Elektra S.A."/>
    <x v="0"/>
    <n v="6"/>
    <n v="19.631999999999998"/>
    <n v="5.3979999999999997"/>
    <n v="14.234"/>
    <n v="9.8159999999999989"/>
    <n v="2.6989999999999998"/>
    <n v="7.117"/>
    <n v="9.8159999999999989"/>
    <n v="2.6989999999999998"/>
    <n v="7.117"/>
    <d v="2020-01-01T00:00:00"/>
    <s v="kolejna"/>
    <s v="Gmina Opole Lubelskie"/>
    <s v="Gmina Opole Lubelskie"/>
  </r>
  <r>
    <s v="319."/>
    <s v="Oświetlenie Uliczne Stacja Transformatorowa nr 2"/>
    <s v="-"/>
    <s v="-"/>
    <s v="-"/>
    <s v="Elżbieta"/>
    <s v="24-300"/>
    <s v="Opole Lubelskie"/>
    <n v="103100382"/>
    <s v="PL_LUBD_0612000179_08"/>
    <s v="30019116"/>
    <s v="PGE Dystrybucja S.A. Oddział Lublin"/>
    <s v="Elektra S.A."/>
    <x v="0"/>
    <n v="3"/>
    <n v="16.724"/>
    <n v="8.59"/>
    <n v="8.1340000000000003"/>
    <n v="8.3620000000000001"/>
    <n v="4.2949999999999999"/>
    <n v="4.0670000000000002"/>
    <n v="8.3620000000000001"/>
    <n v="4.2949999999999999"/>
    <n v="4.0670000000000002"/>
    <d v="2020-01-01T00:00:00"/>
    <s v="kolejna"/>
    <s v="Gmina Opole Lubelskie"/>
    <s v="Gmina Opole Lubelskie"/>
  </r>
  <r>
    <s v="320."/>
    <s v="Oświetlenie Uliczne Stacja Transformatorowa nr 1"/>
    <s v="-"/>
    <s v="-"/>
    <s v="-"/>
    <s v="Elżbieta"/>
    <s v="24-300"/>
    <s v="Opole Lubelskie"/>
    <n v="103100383"/>
    <s v="PL_LUBD_0612000167_05"/>
    <s v="30012011"/>
    <s v="PGE Dystrybucja S.A. Oddział Lublin"/>
    <s v="Elektra S.A."/>
    <x v="0"/>
    <n v="3"/>
    <n v="17.77"/>
    <n v="9.0259999999999998"/>
    <n v="8.7439999999999998"/>
    <n v="8.8849999999999998"/>
    <n v="4.5129999999999999"/>
    <n v="4.3719999999999999"/>
    <n v="8.8849999999999998"/>
    <n v="4.5129999999999999"/>
    <n v="4.3719999999999999"/>
    <d v="2020-01-01T00:00:00"/>
    <s v="kolejna"/>
    <s v="Gmina Opole Lubelskie"/>
    <s v="Gmina Opole Lubelskie"/>
  </r>
  <r>
    <s v="321."/>
    <s v="Oświetlenie Uliczne Stacja Transformatorowa nr 3"/>
    <s v="-"/>
    <s v="-"/>
    <s v="-"/>
    <s v="Elżbieta"/>
    <s v="24-300"/>
    <s v="Opole Lubelskie"/>
    <n v="103100384"/>
    <s v="PL_LUBD_0612000168_07"/>
    <s v="30012041"/>
    <s v="PGE Dystrybucja S.A. Oddział Lublin"/>
    <s v="Elektra S.A."/>
    <x v="0"/>
    <n v="3"/>
    <n v="11.39"/>
    <n v="5.7519999999999998"/>
    <n v="5.6379999999999999"/>
    <n v="5.6950000000000003"/>
    <n v="2.8759999999999999"/>
    <n v="2.819"/>
    <n v="5.6950000000000003"/>
    <n v="2.8759999999999999"/>
    <n v="2.819"/>
    <d v="2020-01-01T00:00:00"/>
    <s v="kolejna"/>
    <s v="Gmina Opole Lubelskie"/>
    <s v="Gmina Opole Lubelskie"/>
  </r>
  <r>
    <s v="322."/>
    <s v="Oświetlenie Uliczne Stacja Trafo"/>
    <s v="-"/>
    <s v="-"/>
    <s v="-"/>
    <s v="Ruda Maciejowska"/>
    <s v="24-300"/>
    <s v="Ruda Maciejowska"/>
    <n v="103100385"/>
    <s v="PL_LUBD_0612000169_09"/>
    <s v="29756933"/>
    <s v="PGE Dystrybucja S.A. Oddział Lublin"/>
    <s v="Elektra S.A."/>
    <x v="0"/>
    <n v="3"/>
    <n v="4.3840000000000003"/>
    <n v="3.0680000000000001"/>
    <n v="1.3160000000000001"/>
    <n v="2.1920000000000002"/>
    <n v="1.534"/>
    <n v="0.65800000000000003"/>
    <n v="2.1920000000000002"/>
    <n v="1.534"/>
    <n v="0.65800000000000003"/>
    <d v="2020-01-01T00:00:00"/>
    <s v="kolejna"/>
    <s v="Gmina Opole Lubelskie"/>
    <s v="Gmina Opole Lubelskie"/>
  </r>
  <r>
    <s v="323."/>
    <s v="Oświetlenie Drogowe kol. Elżbieta ST-2"/>
    <s v="-"/>
    <s v="-"/>
    <s v="-"/>
    <s v="Elżbieta"/>
    <s v="24-300"/>
    <s v="Opole Lubelskie"/>
    <n v="103100445"/>
    <s v="PL_LUBD_0612000230_02"/>
    <s v="30051914"/>
    <s v="PGE Dystrybucja S.A. Oddział Lublin"/>
    <s v="Elektra S.A."/>
    <x v="0"/>
    <n v="3"/>
    <n v="7.15"/>
    <n v="5.0659999999999998"/>
    <n v="2.0840000000000001"/>
    <n v="3.5750000000000002"/>
    <n v="2.5329999999999999"/>
    <n v="1.042"/>
    <n v="3.5750000000000002"/>
    <n v="2.5329999999999999"/>
    <n v="1.042"/>
    <d v="2020-01-01T00:00:00"/>
    <s v="kolejna"/>
    <s v="Gmina Opole Lubelskie"/>
    <s v="Gmina Opole Lubelskie"/>
  </r>
  <r>
    <s v="324."/>
    <s v="Oświetlenie Uliczne Stacja Transformatorowa nr 1"/>
    <s v="-"/>
    <s v="-"/>
    <s v="-"/>
    <s v="Górna Owczarnia"/>
    <s v="24-300"/>
    <s v="Opole Lubelskie"/>
    <n v="103100386"/>
    <s v="PL_LUBD_0612000170_00"/>
    <s v="30052314"/>
    <s v="PGE Dystrybucja S.A. Oddział Lublin"/>
    <s v="Elektra S.A."/>
    <x v="0"/>
    <n v="4"/>
    <n v="1.302"/>
    <n v="0.96599999999999997"/>
    <n v="0.33600000000000002"/>
    <n v="0.65100000000000002"/>
    <n v="0.48299999999999998"/>
    <n v="0.16800000000000001"/>
    <n v="0.65100000000000002"/>
    <n v="0.48299999999999998"/>
    <n v="0.16800000000000001"/>
    <d v="2020-01-01T00:00:00"/>
    <s v="kolejna"/>
    <s v="Gmina Opole Lubelskie"/>
    <s v="Gmina Opole Lubelskie"/>
  </r>
  <r>
    <s v="325."/>
    <s v="Oświetlenie Uliczne ST 1"/>
    <s v="-"/>
    <s v="-"/>
    <s v="-"/>
    <s v="Górna Owczarnia"/>
    <s v="24-300"/>
    <s v="Opole Lubelskie"/>
    <n v="103100388"/>
    <s v="PL_LUBD_0612000172_04"/>
    <s v="30052794"/>
    <s v="PGE Dystrybucja S.A. Oddział Lublin"/>
    <s v="Elektra S.A."/>
    <x v="0"/>
    <n v="5"/>
    <n v="5.5140000000000002"/>
    <n v="3.8820000000000001"/>
    <n v="1.6319999999999999"/>
    <n v="2.7570000000000001"/>
    <n v="1.9410000000000001"/>
    <n v="0.81599999999999995"/>
    <n v="2.7570000000000001"/>
    <n v="1.9410000000000001"/>
    <n v="0.81599999999999995"/>
    <d v="2020-01-01T00:00:00"/>
    <s v="kolejna"/>
    <s v="Gmina Opole Lubelskie"/>
    <s v="Gmina Opole Lubelskie"/>
  </r>
  <r>
    <s v="326."/>
    <s v="Oświetlenie Uliczne ST 2"/>
    <s v="-"/>
    <s v="-"/>
    <s v="-"/>
    <s v="Górna Owczarnia"/>
    <s v="24-300"/>
    <s v="Opole Lubelskie"/>
    <n v="103100389"/>
    <s v="PL_LUBD_0612000173_06"/>
    <s v="30049459"/>
    <s v="PGE Dystrybucja S.A. Oddział Lublin"/>
    <s v="Elektra S.A."/>
    <x v="0"/>
    <n v="4"/>
    <n v="23.73"/>
    <n v="11.962"/>
    <n v="11.768000000000001"/>
    <n v="11.865"/>
    <n v="5.9809999999999999"/>
    <n v="5.8840000000000003"/>
    <n v="11.865"/>
    <n v="5.9809999999999999"/>
    <n v="5.8840000000000003"/>
    <d v="2020-01-01T00:00:00"/>
    <s v="kolejna"/>
    <s v="Gmina Opole Lubelskie"/>
    <s v="Gmina Opole Lubelskie"/>
  </r>
  <r>
    <s v="327."/>
    <s v="Oświetlenie Uliczne ST 2"/>
    <s v="-"/>
    <s v="-"/>
    <s v="-"/>
    <s v="Góry Opolskie"/>
    <s v="24-300"/>
    <s v="Opole Lubelskie"/>
    <n v="103100387"/>
    <s v="PL_LUBD_0612000171_02"/>
    <s v="30052589"/>
    <s v="PGE Dystrybucja S.A. Oddział Lublin"/>
    <s v="Elektra S.A."/>
    <x v="0"/>
    <n v="3"/>
    <n v="2.3200000000000003"/>
    <n v="1.6140000000000001"/>
    <n v="0.70599999999999996"/>
    <n v="1.1600000000000001"/>
    <n v="0.80700000000000005"/>
    <n v="0.35299999999999998"/>
    <n v="1.1600000000000001"/>
    <n v="0.80700000000000005"/>
    <n v="0.35299999999999998"/>
    <d v="2020-01-01T00:00:00"/>
    <s v="kolejna"/>
    <s v="Gmina Opole Lubelskie"/>
    <s v="Gmina Opole Lubelskie"/>
  </r>
  <r>
    <s v="328."/>
    <s v="Oświetlenie Uliczne ST 1"/>
    <s v="-"/>
    <s v="31"/>
    <s v="-"/>
    <s v="Stary Franciszków"/>
    <s v="24-300"/>
    <s v="Opole Lubelskie"/>
    <n v="103100391"/>
    <s v="PL_LUBD_0612000164_09"/>
    <s v="30052744"/>
    <s v="PGE Dystrybucja S.A. Oddział Lublin"/>
    <s v="Elektra S.A."/>
    <x v="0"/>
    <n v="5"/>
    <n v="5.1340000000000003"/>
    <n v="3.61"/>
    <n v="1.524"/>
    <n v="2.5670000000000002"/>
    <n v="1.8049999999999999"/>
    <n v="0.76200000000000001"/>
    <n v="2.5670000000000002"/>
    <n v="1.8049999999999999"/>
    <n v="0.76200000000000001"/>
    <d v="2020-01-01T00:00:00"/>
    <s v="kolejna"/>
    <s v="Gmina Opole Lubelskie"/>
    <s v="Gmina Opole Lubelskie"/>
  </r>
  <r>
    <s v="329."/>
    <s v="Oświetlenie Uliczne ST 2"/>
    <s v="-"/>
    <s v="-"/>
    <s v="-"/>
    <s v="Stary Franciszków"/>
    <s v="24-300"/>
    <s v="Opole Lubelskie"/>
    <n v="103100392"/>
    <s v="PL_LUBD_0612000165_01"/>
    <s v="29895667"/>
    <s v="PGE Dystrybucja S.A. Oddział Lublin"/>
    <s v="Elektra S.A."/>
    <x v="0"/>
    <n v="5"/>
    <n v="5.3179999999999996"/>
    <n v="3.746"/>
    <n v="1.5720000000000001"/>
    <n v="2.6589999999999998"/>
    <n v="1.873"/>
    <n v="0.78600000000000003"/>
    <n v="2.6589999999999998"/>
    <n v="1.873"/>
    <n v="0.78600000000000003"/>
    <d v="2020-01-01T00:00:00"/>
    <s v="kolejna"/>
    <s v="Gmina Opole Lubelskie"/>
    <s v="Gmina Opole Lubelskie"/>
  </r>
  <r>
    <s v="330."/>
    <s v="Oświetlenie Uliczne ST 3"/>
    <s v="-"/>
    <s v="-"/>
    <s v="-"/>
    <s v="Stary Franciszków"/>
    <s v="24-300"/>
    <s v="Opole Lubelskie"/>
    <n v="103100738"/>
    <s v="PL_LUBD_0612000342_03"/>
    <s v="01314083"/>
    <s v="PGE Dystrybucja S.A. Oddział Lublin"/>
    <s v="Elektra S.A."/>
    <x v="0"/>
    <n v="5"/>
    <n v="1.1320000000000001"/>
    <n v="0.92200000000000004"/>
    <n v="0.21"/>
    <n v="0.56600000000000006"/>
    <n v="0.46100000000000002"/>
    <n v="0.105"/>
    <n v="0.56600000000000006"/>
    <n v="0.46100000000000002"/>
    <n v="0.105"/>
    <d v="2020-01-01T00:00:00"/>
    <s v="kolejna"/>
    <s v="Gmina Opole Lubelskie"/>
    <s v="Gmina Opole Lubelskie"/>
  </r>
  <r>
    <s v="331."/>
    <s v="Oświetlenie Uliczne ST 4"/>
    <s v="-"/>
    <s v="-"/>
    <s v="-"/>
    <s v="Nowy Franciszków"/>
    <s v="24-300"/>
    <s v="Opole Lubelskie"/>
    <n v="103100400"/>
    <s v="PL_LUBD_0612000185_09"/>
    <s v="83616974"/>
    <s v="PGE Dystrybucja S.A. Oddział Lublin"/>
    <s v="Elektra S.A."/>
    <x v="0"/>
    <n v="5"/>
    <n v="0.49"/>
    <n v="0.372"/>
    <n v="0.11799999999999999"/>
    <n v="0.245"/>
    <n v="0.186"/>
    <n v="5.8999999999999997E-2"/>
    <n v="0.245"/>
    <n v="0.186"/>
    <n v="5.8999999999999997E-2"/>
    <d v="2020-01-01T00:00:00"/>
    <s v="kolejna"/>
    <s v="Gmina Opole Lubelskie"/>
    <s v="Gmina Opole Lubelskie"/>
  </r>
  <r>
    <s v="332."/>
    <s v="Oświetlenie Uliczne ST 4"/>
    <s v="-"/>
    <s v="-"/>
    <s v="-"/>
    <s v="Niezdów"/>
    <s v="24-300"/>
    <s v="Opole Lubelskie"/>
    <n v="103100393"/>
    <s v="PL_LUBD_0612000166_03"/>
    <s v="30052392"/>
    <s v="PGE Dystrybucja S.A. Oddział Lublin"/>
    <s v="Elektra S.A."/>
    <x v="0"/>
    <n v="3"/>
    <n v="0.94199999999999995"/>
    <n v="0.74"/>
    <n v="0.20200000000000001"/>
    <n v="0.47099999999999997"/>
    <n v="0.37"/>
    <n v="0.10100000000000001"/>
    <n v="0.47099999999999997"/>
    <n v="0.37"/>
    <n v="0.10100000000000001"/>
    <d v="2020-01-01T00:00:00"/>
    <s v="kolejna"/>
    <s v="Gmina Opole Lubelskie"/>
    <s v="Gmina Opole Lubelskie"/>
  </r>
  <r>
    <s v="333."/>
    <s v="Oświetlenie Uliczne Stacja Transformatorowa nr 3"/>
    <s v="-"/>
    <s v="-"/>
    <s v="-"/>
    <s v="Niezdów"/>
    <s v="24-300"/>
    <s v="Opole Lubelskie"/>
    <n v="103100426"/>
    <s v="PL_LUBD_0612000209_03"/>
    <s v="14440859"/>
    <s v="PGE Dystrybucja S.A. Oddział Lublin"/>
    <s v="Elektra S.A."/>
    <x v="0"/>
    <n v="11"/>
    <n v="11.292"/>
    <n v="7.96"/>
    <n v="3.3319999999999999"/>
    <n v="5.6459999999999999"/>
    <n v="3.98"/>
    <n v="1.6659999999999999"/>
    <n v="5.6459999999999999"/>
    <n v="3.98"/>
    <n v="1.6659999999999999"/>
    <d v="2020-01-01T00:00:00"/>
    <s v="kolejna"/>
    <s v="Gmina Opole Lubelskie"/>
    <s v="Gmina Opole Lubelskie"/>
  </r>
  <r>
    <s v="334."/>
    <s v="Oświetlenie Uliczne Stacja Transformatorowa nr 1"/>
    <s v="-"/>
    <s v="-"/>
    <s v="-"/>
    <s v="Niezdów"/>
    <s v="24-300"/>
    <s v="Opole Lubelskie"/>
    <n v="103100381"/>
    <s v="PL_LUBD_0612000262_03"/>
    <s v="30052441"/>
    <s v="PGE Dystrybucja S.A. Oddział Lublin"/>
    <s v="Elektra S.A."/>
    <x v="0"/>
    <n v="5"/>
    <n v="9.0839999999999996"/>
    <n v="6.2480000000000002"/>
    <n v="2.8359999999999999"/>
    <n v="4.5419999999999998"/>
    <n v="3.1240000000000001"/>
    <n v="1.4179999999999999"/>
    <n v="4.5419999999999998"/>
    <n v="3.1240000000000001"/>
    <n v="1.4179999999999999"/>
    <d v="2020-01-01T00:00:00"/>
    <s v="kolejna"/>
    <s v="Gmina Opole Lubelskie"/>
    <s v="Gmina Opole Lubelskie"/>
  </r>
  <r>
    <s v="335."/>
    <s v="Oświetlenie Uliczne ST 3"/>
    <s v="-"/>
    <s v="-"/>
    <s v="-"/>
    <s v="Skoków"/>
    <s v="24-300"/>
    <s v="Opole Lubelskie"/>
    <n v="103100394"/>
    <s v="PL_LUBD_0612000176_02"/>
    <s v="80309492"/>
    <s v="PGE Dystrybucja S.A. Oddział Lublin"/>
    <s v="Elektra S.A."/>
    <x v="0"/>
    <n v="3"/>
    <n v="3.23"/>
    <n v="2.3639999999999999"/>
    <n v="0.86599999999999999"/>
    <n v="1.615"/>
    <n v="1.1819999999999999"/>
    <n v="0.433"/>
    <n v="1.615"/>
    <n v="1.1819999999999999"/>
    <n v="0.433"/>
    <d v="2020-01-01T00:00:00"/>
    <s v="kolejna"/>
    <s v="Gmina Opole Lubelskie"/>
    <s v="Gmina Opole Lubelskie"/>
  </r>
  <r>
    <s v="336."/>
    <s v="Oświetlenie Uliczne ST 1"/>
    <s v="-"/>
    <s v="-"/>
    <s v="-"/>
    <s v="Skoków"/>
    <s v="24-300"/>
    <s v="Opole Lubelskie"/>
    <n v="103100395"/>
    <s v="PL_LUBD_0612000180_09"/>
    <s v="30052157"/>
    <s v="PGE Dystrybucja S.A. Oddział Lublin"/>
    <s v="Elektra S.A."/>
    <x v="0"/>
    <n v="5"/>
    <n v="10.119999999999999"/>
    <n v="2.738"/>
    <n v="7.3819999999999997"/>
    <n v="5.0599999999999996"/>
    <n v="1.369"/>
    <n v="3.6909999999999998"/>
    <n v="5.0599999999999996"/>
    <n v="1.369"/>
    <n v="3.6909999999999998"/>
    <d v="2020-01-01T00:00:00"/>
    <s v="kolejna"/>
    <s v="Gmina Opole Lubelskie"/>
    <s v="Gmina Opole Lubelskie"/>
  </r>
  <r>
    <s v="337."/>
    <s v="Oświetlenie Uliczne ST 2"/>
    <s v="-"/>
    <s v="-"/>
    <s v="-"/>
    <s v="Skoków"/>
    <s v="24-300"/>
    <s v="Opole Lubelskie"/>
    <n v="103100406"/>
    <s v="PL_LUBD_0612000253_06"/>
    <s v="30888801"/>
    <s v="PGE Dystrybucja S.A. Oddział Lublin"/>
    <s v="Elektra S.A."/>
    <x v="0"/>
    <n v="3"/>
    <n v="0.318"/>
    <n v="0.13400000000000001"/>
    <n v="0.184"/>
    <n v="0.159"/>
    <n v="6.7000000000000004E-2"/>
    <n v="9.1999999999999998E-2"/>
    <n v="0.159"/>
    <n v="6.7000000000000004E-2"/>
    <n v="9.1999999999999998E-2"/>
    <d v="2020-01-01T00:00:00"/>
    <s v="kolejna"/>
    <s v="Gmina Opole Lubelskie"/>
    <s v="Gmina Opole Lubelskie"/>
  </r>
  <r>
    <s v="338."/>
    <s v="Oświetlenie Uliczne ST 4"/>
    <s v="-"/>
    <s v="-"/>
    <s v="-"/>
    <s v="Skoków"/>
    <s v="24-300"/>
    <s v="Opole Lubelskie"/>
    <n v="103100419"/>
    <s v="PL_LUBD_0612000200_05"/>
    <s v="30052790"/>
    <s v="PGE Dystrybucja S.A. Oddział Lublin"/>
    <s v="Elektra S.A."/>
    <x v="0"/>
    <n v="5"/>
    <n v="0.39400000000000002"/>
    <n v="0.218"/>
    <n v="0.17599999999999999"/>
    <n v="0.19700000000000001"/>
    <n v="0.109"/>
    <n v="8.7999999999999995E-2"/>
    <n v="0.19700000000000001"/>
    <n v="0.109"/>
    <n v="8.7999999999999995E-2"/>
    <d v="2020-01-01T00:00:00"/>
    <s v="kolejna"/>
    <s v="Gmina Opole Lubelskie"/>
    <s v="Gmina Opole Lubelskie"/>
  </r>
  <r>
    <s v="339."/>
    <s v="Oświetlenie uliczne ST-4 SZAFKA NA SŁ."/>
    <s v="-"/>
    <s v="-"/>
    <s v="-"/>
    <s v="Skoków"/>
    <s v="24-300"/>
    <s v="Opole Lubelskie"/>
    <n v="103300383"/>
    <s v="PL_LUBD_0612000513_04"/>
    <s v="30052509"/>
    <s v="PGE Dystrybucja S.A. Oddział Lublin"/>
    <s v="Elektra S.A."/>
    <x v="3"/>
    <n v="3"/>
    <n v="9.847999999999999"/>
    <n v="3.13"/>
    <n v="6.718"/>
    <n v="4.9239999999999995"/>
    <n v="1.5649999999999999"/>
    <n v="3.359"/>
    <n v="4.9239999999999995"/>
    <n v="1.5649999999999999"/>
    <n v="3.359"/>
    <d v="2020-01-01T00:00:00"/>
    <s v="kolejna"/>
    <s v="Gmina Opole Lubelskie"/>
    <s v="Gmina Opole Lubelskie"/>
  </r>
  <r>
    <s v="340."/>
    <s v="Oświetlenie Uliczne ST 7"/>
    <s v="-"/>
    <s v="-"/>
    <s v="-"/>
    <s v="Kluczkowice"/>
    <s v="24-300"/>
    <s v="Opole Lubelskie"/>
    <n v="103100396"/>
    <s v="PL_LUBD_0612000181_01"/>
    <s v="14440997"/>
    <s v="PGE Dystrybucja S.A. Oddział Lublin"/>
    <s v="Elektra S.A."/>
    <x v="0"/>
    <n v="18"/>
    <n v="5.0720000000000001"/>
    <n v="3.6480000000000001"/>
    <n v="1.4239999999999999"/>
    <n v="2.536"/>
    <n v="1.8240000000000001"/>
    <n v="0.71199999999999997"/>
    <n v="2.536"/>
    <n v="1.8240000000000001"/>
    <n v="0.71199999999999997"/>
    <d v="2020-01-01T00:00:00"/>
    <s v="kolejna"/>
    <s v="Gmina Opole Lubelskie"/>
    <s v="Gmina Opole Lubelskie"/>
  </r>
  <r>
    <s v="341."/>
    <s v="Oświetlenie Uliczne ST 1"/>
    <s v="-"/>
    <s v="-"/>
    <s v="-"/>
    <s v="Kluczkowice"/>
    <s v="24-300"/>
    <s v="Opole Lubelskie"/>
    <n v="103100397"/>
    <s v="PL_LUBD_0612000182_03"/>
    <s v="30052776"/>
    <s v="PGE Dystrybucja S.A. Oddział Lublin"/>
    <s v="Elektra S.A."/>
    <x v="0"/>
    <n v="5"/>
    <n v="5.266"/>
    <n v="3.6819999999999999"/>
    <n v="1.5840000000000001"/>
    <n v="2.633"/>
    <n v="1.841"/>
    <n v="0.79200000000000004"/>
    <n v="2.633"/>
    <n v="1.841"/>
    <n v="0.79200000000000004"/>
    <d v="2020-01-01T00:00:00"/>
    <s v="kolejna"/>
    <s v="Gmina Opole Lubelskie"/>
    <s v="Gmina Opole Lubelskie"/>
  </r>
  <r>
    <s v="342."/>
    <s v="Oświetlenie Uliczne ST 4"/>
    <s v="-"/>
    <s v="-"/>
    <s v="-"/>
    <s v="Kluczkowice"/>
    <s v="24-300"/>
    <s v="Opole Lubelskie"/>
    <n v="103100398"/>
    <s v="PL_LUBD_0612000183_05"/>
    <s v="30843983"/>
    <s v="PGE Dystrybucja S.A. Oddział Lublin"/>
    <s v="Elektra S.A."/>
    <x v="0"/>
    <n v="5"/>
    <n v="3.1640000000000001"/>
    <n v="2.2160000000000002"/>
    <n v="0.94799999999999995"/>
    <n v="1.5820000000000001"/>
    <n v="1.1080000000000001"/>
    <n v="0.47399999999999998"/>
    <n v="1.5820000000000001"/>
    <n v="1.1080000000000001"/>
    <n v="0.47399999999999998"/>
    <d v="2020-01-01T00:00:00"/>
    <s v="kolejna"/>
    <s v="Gmina Opole Lubelskie"/>
    <s v="Gmina Opole Lubelskie"/>
  </r>
  <r>
    <s v="343."/>
    <s v="Oświetlenie Uliczne ST 3"/>
    <s v="-"/>
    <s v="-"/>
    <s v="-"/>
    <s v="Kluczkowice"/>
    <s v="24-300"/>
    <s v="Opole Lubelskie"/>
    <n v="103100399"/>
    <s v="PL_LUBD_0612000184_07"/>
    <s v="29895518"/>
    <s v="PGE Dystrybucja S.A. Oddział Lublin"/>
    <s v="Elektra S.A."/>
    <x v="0"/>
    <n v="5"/>
    <n v="2.15"/>
    <n v="1.508"/>
    <n v="0.64200000000000002"/>
    <n v="1.075"/>
    <n v="0.754"/>
    <n v="0.32100000000000001"/>
    <n v="1.075"/>
    <n v="0.754"/>
    <n v="0.32100000000000001"/>
    <d v="2020-01-01T00:00:00"/>
    <s v="kolejna"/>
    <s v="Gmina Opole Lubelskie"/>
    <s v="Gmina Opole Lubelskie"/>
  </r>
  <r>
    <s v="344."/>
    <s v="Oświetlenie Uliczne ST 2"/>
    <s v="-"/>
    <s v="-"/>
    <s v="-"/>
    <s v="Kluczkowice"/>
    <s v="24-300"/>
    <s v="Opole Lubelskie"/>
    <n v="103100464"/>
    <s v="PL_LUBD_0612000250_00"/>
    <s v="14440682"/>
    <s v="PGE Dystrybucja S.A. Oddział Lublin"/>
    <s v="Elektra S.A."/>
    <x v="0"/>
    <n v="18"/>
    <n v="4.2320000000000002"/>
    <n v="2.9740000000000002"/>
    <n v="1.258"/>
    <n v="2.1160000000000001"/>
    <n v="1.4870000000000001"/>
    <n v="0.629"/>
    <n v="2.1160000000000001"/>
    <n v="1.4870000000000001"/>
    <n v="0.629"/>
    <d v="2020-01-01T00:00:00"/>
    <s v="kolejna"/>
    <s v="Gmina Opole Lubelskie"/>
    <s v="Gmina Opole Lubelskie"/>
  </r>
  <r>
    <s v="345."/>
    <s v="Oświetlenie Uliczne ST-3"/>
    <s v="-"/>
    <s v="3"/>
    <s v="-"/>
    <s v="Puszno Godowskie"/>
    <s v="24-300"/>
    <s v="Opole Lubelskie"/>
    <n v="103100402"/>
    <s v="PL_LUBD_0612000174_08"/>
    <s v="30052592"/>
    <s v="PGE Dystrybucja S.A. Oddział Lublin"/>
    <s v="Elektra S.A."/>
    <x v="0"/>
    <n v="3"/>
    <n v="6.3380000000000001"/>
    <n v="4.468"/>
    <n v="1.87"/>
    <n v="3.169"/>
    <n v="2.234"/>
    <n v="0.93500000000000005"/>
    <n v="3.169"/>
    <n v="2.234"/>
    <n v="0.93500000000000005"/>
    <d v="2020-01-01T00:00:00"/>
    <s v="kolejna"/>
    <s v="Gmina Opole Lubelskie"/>
    <s v="Gmina Opole Lubelskie"/>
  </r>
  <r>
    <s v="346."/>
    <s v="Oświetlenie Uliczne ST 1"/>
    <s v="-"/>
    <s v="-"/>
    <s v="-"/>
    <s v="Puszno Godowskie"/>
    <s v="24-300"/>
    <s v="Opole Lubelskie"/>
    <n v="103100403"/>
    <s v="PL_LUBD_0612000175_00"/>
    <s v="90366120"/>
    <s v="PGE Dystrybucja S.A. Oddział Lublin"/>
    <s v="Elektra S.A."/>
    <x v="0"/>
    <n v="11"/>
    <n v="10.193999999999999"/>
    <n v="7.18"/>
    <n v="3.0139999999999998"/>
    <n v="5.0969999999999995"/>
    <n v="3.59"/>
    <n v="1.5069999999999999"/>
    <n v="5.0969999999999995"/>
    <n v="3.59"/>
    <n v="1.5069999999999999"/>
    <d v="2020-01-01T00:00:00"/>
    <s v="kolejna"/>
    <s v="Gmina Opole Lubelskie"/>
    <s v="Gmina Opole Lubelskie"/>
  </r>
  <r>
    <s v="347."/>
    <s v="Oświetlenie Uliczne ST 2"/>
    <s v="-"/>
    <s v="-"/>
    <s v="-"/>
    <s v="Puszno Godowskie"/>
    <s v="24-300"/>
    <s v="Opole Lubelskie"/>
    <n v="103100404"/>
    <s v="PL_LUBD_0612000177_04"/>
    <s v="14386733"/>
    <s v="PGE Dystrybucja S.A. Oddział Lublin"/>
    <s v="Elektra S.A."/>
    <x v="0"/>
    <n v="11"/>
    <n v="16.777999999999999"/>
    <n v="11.798"/>
    <n v="4.9800000000000004"/>
    <n v="8.3889999999999993"/>
    <n v="5.899"/>
    <n v="2.4900000000000002"/>
    <n v="8.3889999999999993"/>
    <n v="5.899"/>
    <n v="2.4900000000000002"/>
    <d v="2020-01-01T00:00:00"/>
    <s v="kolejna"/>
    <s v="Gmina Opole Lubelskie"/>
    <s v="Gmina Opole Lubelskie"/>
  </r>
  <r>
    <s v="348."/>
    <s v="Oświetlenie Uliczne ST 1"/>
    <s v="-"/>
    <s v="-"/>
    <s v="-"/>
    <s v="Wandalin"/>
    <s v="24-300"/>
    <s v="Opole Lubelskie"/>
    <n v="103100409"/>
    <s v="PL_LUBD_0612000197_02"/>
    <s v="30052370"/>
    <s v="PGE Dystrybucja S.A. Oddział Lublin"/>
    <s v="Elektra S.A."/>
    <x v="0"/>
    <n v="5"/>
    <n v="4.09"/>
    <n v="2.8559999999999999"/>
    <n v="1.234"/>
    <n v="2.0449999999999999"/>
    <n v="1.4279999999999999"/>
    <n v="0.61699999999999999"/>
    <n v="2.0449999999999999"/>
    <n v="1.4279999999999999"/>
    <n v="0.61699999999999999"/>
    <d v="2020-01-01T00:00:00"/>
    <s v="kolejna"/>
    <s v="Gmina Opole Lubelskie"/>
    <s v="Gmina Opole Lubelskie"/>
  </r>
  <r>
    <s v="349."/>
    <s v="Oświetlenie Uliczne ST 4"/>
    <s v="-"/>
    <s v="-"/>
    <s v="-"/>
    <s v="Wandalin"/>
    <s v="24-300"/>
    <s v="Opole Lubelskie"/>
    <n v="103100410"/>
    <s v="PL_LUBD_0612000198_04"/>
    <s v="29946610"/>
    <s v="PGE Dystrybucja S.A. Oddział Lublin"/>
    <s v="Elektra S.A."/>
    <x v="0"/>
    <n v="4"/>
    <n v="4.9819999999999993"/>
    <n v="3.5219999999999998"/>
    <n v="1.46"/>
    <n v="2.4909999999999997"/>
    <n v="1.7609999999999999"/>
    <n v="0.73"/>
    <n v="2.4909999999999997"/>
    <n v="1.7609999999999999"/>
    <n v="0.73"/>
    <d v="2020-01-01T00:00:00"/>
    <s v="kolejna"/>
    <s v="Gmina Opole Lubelskie"/>
    <s v="Gmina Opole Lubelskie"/>
  </r>
  <r>
    <s v="350."/>
    <s v="Oświetlenie Uliczne ST 3"/>
    <s v="-"/>
    <s v="-"/>
    <s v="-"/>
    <s v="Wandalin"/>
    <s v="24-300"/>
    <s v="Opole Lubelskie"/>
    <n v="103100411"/>
    <s v="PL_LUBD_0612000196_00"/>
    <s v="29946559"/>
    <s v="PGE Dystrybucja S.A. Oddział Lublin"/>
    <s v="Elektra S.A."/>
    <x v="0"/>
    <n v="5"/>
    <n v="6.6099999999999994"/>
    <n v="4.6459999999999999"/>
    <n v="1.964"/>
    <n v="3.3049999999999997"/>
    <n v="2.323"/>
    <n v="0.98199999999999998"/>
    <n v="3.3049999999999997"/>
    <n v="2.323"/>
    <n v="0.98199999999999998"/>
    <d v="2020-01-01T00:00:00"/>
    <s v="kolejna"/>
    <s v="Gmina Opole Lubelskie"/>
    <s v="Gmina Opole Lubelskie"/>
  </r>
  <r>
    <s v="351."/>
    <s v="Oświetlenie Uliczne ST 8"/>
    <s v="-"/>
    <s v="-"/>
    <s v="-"/>
    <s v="Wandalin"/>
    <s v="24-300"/>
    <s v="Opole Lubelskie"/>
    <n v="103100412"/>
    <s v="PL_LUBD_0612000195_08"/>
    <s v="30052002"/>
    <s v="PGE Dystrybucja S.A. Oddział Lublin"/>
    <s v="Elektra S.A."/>
    <x v="0"/>
    <n v="5"/>
    <n v="2.6500000000000004"/>
    <n v="1.8640000000000001"/>
    <n v="0.78600000000000003"/>
    <n v="1.3250000000000002"/>
    <n v="0.93200000000000005"/>
    <n v="0.39300000000000002"/>
    <n v="1.3250000000000002"/>
    <n v="0.93200000000000005"/>
    <n v="0.39300000000000002"/>
    <d v="2020-01-01T00:00:00"/>
    <s v="kolejna"/>
    <s v="Gmina Opole Lubelskie"/>
    <s v="Gmina Opole Lubelskie"/>
  </r>
  <r>
    <s v="352."/>
    <s v="Oświetlenie Uliczne ST 6"/>
    <s v="-"/>
    <s v="-"/>
    <s v="-"/>
    <s v="Wandalin"/>
    <s v="24-300"/>
    <s v="Opole Lubelskie"/>
    <n v="103100413"/>
    <s v="PL_LUBD_0612000192_02"/>
    <s v="80306907"/>
    <s v="PGE Dystrybucja S.A. Oddział Lublin"/>
    <s v="Elektra S.A."/>
    <x v="0"/>
    <n v="5"/>
    <n v="4.4160000000000004"/>
    <n v="3.16"/>
    <n v="1.256"/>
    <n v="2.2080000000000002"/>
    <n v="1.58"/>
    <n v="0.628"/>
    <n v="2.2080000000000002"/>
    <n v="1.58"/>
    <n v="0.628"/>
    <d v="2020-01-01T00:00:00"/>
    <s v="kolejna"/>
    <s v="Gmina Opole Lubelskie"/>
    <s v="Gmina Opole Lubelskie"/>
  </r>
  <r>
    <s v="353."/>
    <s v="Oświetlenie Uliczne ST-7"/>
    <s v="-"/>
    <s v="-"/>
    <s v="-"/>
    <s v="Wandalin"/>
    <s v="24-300"/>
    <s v="Opole Lubelskie"/>
    <n v="103100414"/>
    <s v="PL_LUBD_0612000193_04"/>
    <s v="29895453"/>
    <s v="PGE Dystrybucja S.A. Oddział Lublin"/>
    <s v="Elektra S.A."/>
    <x v="0"/>
    <n v="4"/>
    <n v="2.6920000000000002"/>
    <n v="1.94"/>
    <n v="0.752"/>
    <n v="1.3460000000000001"/>
    <n v="0.97"/>
    <n v="0.376"/>
    <n v="1.3460000000000001"/>
    <n v="0.97"/>
    <n v="0.376"/>
    <d v="2020-01-01T00:00:00"/>
    <s v="kolejna"/>
    <s v="Gmina Opole Lubelskie"/>
    <s v="Gmina Opole Lubelskie"/>
  </r>
  <r>
    <s v="354."/>
    <s v="Oświetlenie Uliczne Stacja Transformatorowa Nr 2"/>
    <s v="-"/>
    <s v="-"/>
    <s v="-"/>
    <s v="Wandalin"/>
    <s v="24-300"/>
    <s v="Opole Lubelskie"/>
    <n v="103100415"/>
    <s v="PL_LUBD_0612000206_07"/>
    <s v="80306925"/>
    <s v="PGE Dystrybucja S.A. Oddział Lublin"/>
    <s v="Elektra S.A."/>
    <x v="0"/>
    <n v="5"/>
    <n v="6.4700000000000006"/>
    <n v="4.8280000000000003"/>
    <n v="1.6419999999999999"/>
    <n v="3.2350000000000003"/>
    <n v="2.4140000000000001"/>
    <n v="0.82099999999999995"/>
    <n v="3.2350000000000003"/>
    <n v="2.4140000000000001"/>
    <n v="0.82099999999999995"/>
    <d v="2020-01-01T00:00:00"/>
    <s v="kolejna"/>
    <s v="Gmina Opole Lubelskie"/>
    <s v="Gmina Opole Lubelskie"/>
  </r>
  <r>
    <s v="355."/>
    <s v="Oświetlenie Uliczne Stacja Transformatorowa Nr 2"/>
    <s v="-"/>
    <s v="-"/>
    <s v="-"/>
    <s v="Góry Kluczkowickie"/>
    <s v="24-333"/>
    <s v="Opole Lubelskie"/>
    <n v="103100417"/>
    <s v="PL_LUBD_0612000203_01"/>
    <s v="28434735"/>
    <s v="PGE Dystrybucja S.A. Oddział Lublin"/>
    <s v="Elektra S.A."/>
    <x v="0"/>
    <n v="5"/>
    <n v="6.2960000000000003"/>
    <n v="4.4320000000000004"/>
    <n v="1.8640000000000001"/>
    <n v="3.1480000000000001"/>
    <n v="2.2160000000000002"/>
    <n v="0.93200000000000005"/>
    <n v="3.1480000000000001"/>
    <n v="2.2160000000000002"/>
    <n v="0.93200000000000005"/>
    <d v="2020-01-01T00:00:00"/>
    <s v="kolejna"/>
    <s v="Gmina Opole Lubelskie"/>
    <s v="Gmina Opole Lubelskie"/>
  </r>
  <r>
    <s v="356."/>
    <s v="Oświetlenie Uliczne Stacja Transformatorowa Nr 1"/>
    <s v="-"/>
    <s v="-"/>
    <s v="-"/>
    <s v="Góry Kluczkowickie"/>
    <s v="24-333"/>
    <s v="Opole Lubelskie"/>
    <n v="103100420"/>
    <s v="PL_LUBD_0612000199_06"/>
    <s v="29895525"/>
    <s v="PGE Dystrybucja S.A. Oddział Lublin"/>
    <s v="Elektra S.A."/>
    <x v="0"/>
    <n v="5"/>
    <n v="5.2460000000000004"/>
    <n v="3.694"/>
    <n v="1.552"/>
    <n v="2.6230000000000002"/>
    <n v="1.847"/>
    <n v="0.77600000000000002"/>
    <n v="2.6230000000000002"/>
    <n v="1.847"/>
    <n v="0.77600000000000002"/>
    <d v="2020-01-01T00:00:00"/>
    <s v="kolejna"/>
    <s v="Gmina Opole Lubelskie"/>
    <s v="Gmina Opole Lubelskie"/>
  </r>
  <r>
    <s v="357."/>
    <s v="Oświetlenie Uliczne ST4"/>
    <s v="-"/>
    <s v="-"/>
    <s v="-"/>
    <s v="Góry Kluczkowickie"/>
    <s v="24-333"/>
    <s v="Opole Lubelskie"/>
    <n v="103100473"/>
    <s v="PL_LUBD_0612000151_04"/>
    <s v="29895663"/>
    <s v="PGE Dystrybucja S.A. Oddział Lublin"/>
    <s v="Elektra S.A."/>
    <x v="0"/>
    <n v="5"/>
    <n v="3.222"/>
    <n v="2.6779999999999999"/>
    <n v="0.54400000000000004"/>
    <n v="1.611"/>
    <n v="1.339"/>
    <n v="0.27200000000000002"/>
    <n v="1.611"/>
    <n v="1.339"/>
    <n v="0.27200000000000002"/>
    <d v="2020-01-01T00:00:00"/>
    <s v="kolejna"/>
    <s v="Gmina Opole Lubelskie"/>
    <s v="Gmina Opole Lubelskie"/>
  </r>
  <r>
    <s v="358."/>
    <s v="Oświetlenie Uliczne Stacja trafo Grabówka nr 1"/>
    <s v="-"/>
    <s v="-"/>
    <s v="-"/>
    <s v="Zajączków"/>
    <s v="24-300"/>
    <s v="Opole Lubelskie"/>
    <n v="103100427"/>
    <s v="PL_LUBD_0612000208_01"/>
    <s v="29895707"/>
    <s v="PGE Dystrybucja S.A. Oddział Lublin"/>
    <s v="Elektra S.A."/>
    <x v="0"/>
    <n v="5"/>
    <n v="4.4260000000000002"/>
    <n v="3.234"/>
    <n v="1.1919999999999999"/>
    <n v="2.2130000000000001"/>
    <n v="1.617"/>
    <n v="0.59599999999999997"/>
    <n v="2.2130000000000001"/>
    <n v="1.617"/>
    <n v="0.59599999999999997"/>
    <d v="2020-01-01T00:00:00"/>
    <s v="kolejna"/>
    <s v="Gmina Opole Lubelskie"/>
    <s v="Gmina Opole Lubelskie"/>
  </r>
  <r>
    <s v="359."/>
    <s v="Oświetlenie Uliczne ST 2"/>
    <s v="-"/>
    <s v="-"/>
    <s v="-"/>
    <s v="Zajączków"/>
    <s v="24-300"/>
    <s v="Opole Lubelskie"/>
    <n v="103100428"/>
    <s v="PL_LUBD_0612000207_09"/>
    <s v="30052408"/>
    <s v="PGE Dystrybucja S.A. Oddział Lublin"/>
    <s v="Elektra S.A."/>
    <x v="0"/>
    <n v="5"/>
    <n v="7.2840000000000007"/>
    <n v="5.0960000000000001"/>
    <n v="2.1880000000000002"/>
    <n v="3.6420000000000003"/>
    <n v="2.548"/>
    <n v="1.0940000000000001"/>
    <n v="3.6420000000000003"/>
    <n v="2.548"/>
    <n v="1.0940000000000001"/>
    <d v="2020-01-01T00:00:00"/>
    <s v="kolejna"/>
    <s v="Gmina Opole Lubelskie"/>
    <s v="Gmina Opole Lubelskie"/>
  </r>
  <r>
    <s v="360."/>
    <s v="Oświetlenie Uliczne"/>
    <s v="-"/>
    <s v="1"/>
    <s v="-"/>
    <s v="Wola Rudzka"/>
    <s v="24-300"/>
    <s v="Opole Lubelskie"/>
    <n v="103100429"/>
    <s v="PL_LUBD_0612000221_05"/>
    <s v="14317615"/>
    <s v="PGE Dystrybucja S.A. Oddział Lublin"/>
    <s v="Elektra S.A."/>
    <x v="0"/>
    <n v="14"/>
    <n v="14.673999999999999"/>
    <n v="6.69"/>
    <n v="7.984"/>
    <n v="7.3369999999999997"/>
    <n v="3.3450000000000002"/>
    <n v="3.992"/>
    <n v="7.3369999999999997"/>
    <n v="3.3450000000000002"/>
    <n v="3.992"/>
    <d v="2020-01-01T00:00:00"/>
    <s v="kolejna"/>
    <s v="Gmina Opole Lubelskie"/>
    <s v="Gmina Opole Lubelskie"/>
  </r>
  <r>
    <s v="361."/>
    <s v="Oświetlenie Uliczne"/>
    <s v="-"/>
    <s v="2"/>
    <s v="-"/>
    <s v="Wola Rudzka"/>
    <s v="24-300"/>
    <s v="Opole Lubelskie"/>
    <n v="103100430"/>
    <s v="PL_LUBD_0612000217_08"/>
    <s v="14440872"/>
    <s v="PGE Dystrybucja S.A. Oddział Lublin"/>
    <s v="Elektra S.A."/>
    <x v="0"/>
    <n v="18"/>
    <n v="36.891999999999996"/>
    <n v="16.692"/>
    <n v="20.2"/>
    <n v="18.445999999999998"/>
    <n v="8.3460000000000001"/>
    <n v="10.1"/>
    <n v="18.445999999999998"/>
    <n v="8.3460000000000001"/>
    <n v="10.1"/>
    <d v="2020-01-01T00:00:00"/>
    <s v="kolejna"/>
    <s v="Gmina Opole Lubelskie"/>
    <s v="Gmina Opole Lubelskie"/>
  </r>
  <r>
    <s v="362."/>
    <s v="Oświetlenie Uliczne"/>
    <s v="-"/>
    <s v="2"/>
    <s v="-"/>
    <s v="Zosin"/>
    <s v="24-300"/>
    <s v="Opole Lubelskie"/>
    <n v="103100431"/>
    <s v="PL_LUBD_0612000218_00"/>
    <s v="30052565"/>
    <s v="PGE Dystrybucja S.A. Oddział Lublin"/>
    <s v="Elektra S.A."/>
    <x v="0"/>
    <n v="2"/>
    <n v="4.1520000000000001"/>
    <n v="2.9159999999999999"/>
    <n v="1.236"/>
    <n v="2.0760000000000001"/>
    <n v="1.458"/>
    <n v="0.61799999999999999"/>
    <n v="2.0760000000000001"/>
    <n v="1.458"/>
    <n v="0.61799999999999999"/>
    <d v="2020-01-01T00:00:00"/>
    <s v="kolejna"/>
    <s v="Gmina Opole Lubelskie"/>
    <s v="Gmina Opole Lubelskie"/>
  </r>
  <r>
    <s v="363."/>
    <s v="Oświetlenie Uliczne"/>
    <s v="-"/>
    <s v="1"/>
    <s v="-"/>
    <s v="Zosin"/>
    <s v="24-300"/>
    <s v="Opole Lubelskie"/>
    <n v="103100432"/>
    <s v="PL_LUBD_0612000220_03"/>
    <s v="30051946"/>
    <s v="PGE Dystrybucja S.A. Oddział Lublin"/>
    <s v="Elektra S.A."/>
    <x v="0"/>
    <n v="5"/>
    <n v="4.484"/>
    <n v="3.198"/>
    <n v="1.286"/>
    <n v="2.242"/>
    <n v="1.599"/>
    <n v="0.64300000000000002"/>
    <n v="2.242"/>
    <n v="1.599"/>
    <n v="0.64300000000000002"/>
    <d v="2020-01-01T00:00:00"/>
    <s v="kolejna"/>
    <s v="Gmina Opole Lubelskie"/>
    <s v="Gmina Opole Lubelskie"/>
  </r>
  <r>
    <s v="364."/>
    <s v="Oświetlenie Uliczne"/>
    <s v="-"/>
    <s v="1"/>
    <s v="-"/>
    <s v="Wrzelowiec"/>
    <s v="24-300"/>
    <s v="Opole Lubelskie"/>
    <n v="103100439"/>
    <s v="PL_LUBD_0612000223_09"/>
    <s v="30052500"/>
    <s v="PGE Dystrybucja S.A. Oddział Lublin"/>
    <s v="Elektra S.A."/>
    <x v="0"/>
    <n v="5"/>
    <n v="1.9219999999999999"/>
    <n v="1.4339999999999999"/>
    <n v="0.48799999999999999"/>
    <n v="0.96099999999999997"/>
    <n v="0.71699999999999997"/>
    <n v="0.24399999999999999"/>
    <n v="0.96099999999999997"/>
    <n v="0.71699999999999997"/>
    <n v="0.24399999999999999"/>
    <d v="2020-01-01T00:00:00"/>
    <s v="kolejna"/>
    <s v="Gmina Opole Lubelskie"/>
    <s v="Gmina Opole Lubelskie"/>
  </r>
  <r>
    <s v="365."/>
    <s v="Oświetlenie Uliczne"/>
    <s v="-"/>
    <s v="2"/>
    <s v="-"/>
    <s v="Wrzelowiec"/>
    <s v="24-300"/>
    <s v="Opole Lubelskie"/>
    <n v="103100440"/>
    <s v="PL_LUBD_0612000224_01"/>
    <s v="30052379"/>
    <s v="PGE Dystrybucja S.A. Oddział Lublin"/>
    <s v="Elektra S.A."/>
    <x v="0"/>
    <n v="5"/>
    <n v="20.701999999999998"/>
    <n v="6.72"/>
    <n v="13.981999999999999"/>
    <n v="10.350999999999999"/>
    <n v="3.36"/>
    <n v="6.9909999999999997"/>
    <n v="10.350999999999999"/>
    <n v="3.36"/>
    <n v="6.9909999999999997"/>
    <d v="2020-01-01T00:00:00"/>
    <s v="kolejna"/>
    <s v="Gmina Opole Lubelskie"/>
    <s v="Gmina Opole Lubelskie"/>
  </r>
  <r>
    <s v="366."/>
    <s v="Oświetlenie Uliczne"/>
    <s v="-"/>
    <s v="3"/>
    <s v="-"/>
    <s v="Wrzelowiec"/>
    <s v="24-300"/>
    <s v="Opole Lubelskie"/>
    <n v="103100441"/>
    <s v="PL_LUBD_0612000225_03"/>
    <s v="14440873"/>
    <s v="PGE Dystrybucja S.A. Oddział Lublin"/>
    <s v="Elektra S.A."/>
    <x v="0"/>
    <n v="18"/>
    <n v="11.024000000000001"/>
    <n v="7.8239999999999998"/>
    <n v="3.2"/>
    <n v="5.5120000000000005"/>
    <n v="3.9119999999999999"/>
    <n v="1.6"/>
    <n v="5.5120000000000005"/>
    <n v="3.9119999999999999"/>
    <n v="1.6"/>
    <d v="2020-01-01T00:00:00"/>
    <s v="kolejna"/>
    <s v="Gmina Opole Lubelskie"/>
    <s v="Gmina Opole Lubelskie"/>
  </r>
  <r>
    <s v="367."/>
    <s v="Oświetlenie Uliczne ST 2"/>
    <s v="-"/>
    <s v="2"/>
    <s v="-"/>
    <s v="Kamionka"/>
    <s v="24-300"/>
    <s v="Opole Lubelskie"/>
    <n v="103100442"/>
    <s v="PL_LUBD_0612000226_05"/>
    <s v="92431000"/>
    <s v="PGE Dystrybucja S.A. Oddział Lublin"/>
    <s v="Elektra S.A."/>
    <x v="0"/>
    <n v="3"/>
    <n v="2.1619999999999999"/>
    <n v="1.522"/>
    <n v="0.64"/>
    <n v="1.081"/>
    <n v="0.76100000000000001"/>
    <n v="0.32"/>
    <n v="1.081"/>
    <n v="0.76100000000000001"/>
    <n v="0.32"/>
    <d v="2020-01-01T00:00:00"/>
    <s v="kolejna"/>
    <s v="Gmina Opole Lubelskie"/>
    <s v="Gmina Opole Lubelskie"/>
  </r>
  <r>
    <s v="368."/>
    <s v="Oświetlenie Uliczne ST 1"/>
    <s v="-"/>
    <s v="1"/>
    <s v="-"/>
    <s v="Kamionka"/>
    <s v="24-300"/>
    <s v="Opole Lubelskie"/>
    <n v="103100443"/>
    <s v="PL_LUBD_0612000227_07"/>
    <s v="30051947"/>
    <s v="PGE Dystrybucja S.A. Oddział Lublin"/>
    <s v="Elektra S.A."/>
    <x v="0"/>
    <n v="3"/>
    <n v="5.5960000000000001"/>
    <n v="3.24"/>
    <n v="2.3559999999999999"/>
    <n v="2.798"/>
    <n v="1.62"/>
    <n v="1.1779999999999999"/>
    <n v="2.798"/>
    <n v="1.62"/>
    <n v="1.1779999999999999"/>
    <d v="2020-01-01T00:00:00"/>
    <s v="kolejna"/>
    <s v="Gmina Opole Lubelskie"/>
    <s v="Gmina Opole Lubelskie"/>
  </r>
  <r>
    <s v="369."/>
    <s v="Oświetlenie Uliczne ST 3"/>
    <s v="-"/>
    <n v="1"/>
    <s v="-"/>
    <s v="Ożarów I"/>
    <s v="24-300"/>
    <s v="Opole Lubelskie"/>
    <n v="103100444"/>
    <s v="PL_LUBD_0612000235_02"/>
    <s v="29895568"/>
    <s v="PGE Dystrybucja S.A. Oddział Lublin"/>
    <s v="Elektra S.A."/>
    <x v="0"/>
    <n v="5"/>
    <n v="4.782"/>
    <n v="3.4020000000000001"/>
    <n v="1.38"/>
    <n v="2.391"/>
    <n v="1.7010000000000001"/>
    <n v="0.69"/>
    <n v="2.391"/>
    <n v="1.7010000000000001"/>
    <n v="0.69"/>
    <d v="2020-01-01T00:00:00"/>
    <s v="kolejna"/>
    <s v="Gmina Opole Lubelskie"/>
    <s v="Gmina Opole Lubelskie"/>
  </r>
  <r>
    <s v="370."/>
    <s v="Oświetlenie Uliczne ST 2"/>
    <s v="-"/>
    <s v="2"/>
    <s v="-"/>
    <s v="Ożarów II"/>
    <s v="24-300"/>
    <s v="Opole Lubelskie"/>
    <n v="103100446"/>
    <s v="PL_LUBD_0612000229_01"/>
    <s v="29895569"/>
    <s v="PGE Dystrybucja S.A. Oddział Lublin"/>
    <s v="Elektra S.A."/>
    <x v="0"/>
    <n v="5"/>
    <n v="12.356"/>
    <n v="8.7219999999999995"/>
    <n v="3.6339999999999999"/>
    <n v="6.1779999999999999"/>
    <n v="4.3609999999999998"/>
    <n v="1.8169999999999999"/>
    <n v="6.1779999999999999"/>
    <n v="4.3609999999999998"/>
    <n v="1.8169999999999999"/>
    <d v="2020-01-01T00:00:00"/>
    <s v="kolejna"/>
    <s v="Gmina Opole Lubelskie"/>
    <s v="Gmina Opole Lubelskie"/>
  </r>
  <r>
    <s v="371."/>
    <s v="Oświetlenie Uliczne"/>
    <s v="-"/>
    <s v="1"/>
    <s v="-"/>
    <s v="Ożarów I"/>
    <s v="24-300"/>
    <s v="Opole Lubelskie"/>
    <n v="103100447"/>
    <s v="PL_LUBD_0612000231_04"/>
    <s v="80308623"/>
    <s v="PGE Dystrybucja S.A. Oddział Lublin"/>
    <s v="Elektra S.A."/>
    <x v="0"/>
    <n v="5"/>
    <n v="1.8580000000000001"/>
    <n v="1.35"/>
    <n v="0.50800000000000001"/>
    <n v="0.92900000000000005"/>
    <n v="0.67500000000000004"/>
    <n v="0.254"/>
    <n v="0.92900000000000005"/>
    <n v="0.67500000000000004"/>
    <n v="0.254"/>
    <d v="2020-01-01T00:00:00"/>
    <s v="kolejna"/>
    <s v="Gmina Opole Lubelskie"/>
    <s v="Gmina Opole Lubelskie"/>
  </r>
  <r>
    <s v="372."/>
    <s v="Oświetlenie Uliczne ST 5"/>
    <s v="-"/>
    <s v="2"/>
    <s v="-"/>
    <s v="Ożarów II"/>
    <s v="24-300"/>
    <s v="Opole Lubelskie"/>
    <n v="103100448"/>
    <s v="PL_LUBD_0612000232_06"/>
    <s v="29895557"/>
    <s v="PGE Dystrybucja S.A. Oddział Lublin"/>
    <s v="Elektra S.A."/>
    <x v="0"/>
    <n v="5"/>
    <n v="5.5579999999999998"/>
    <n v="3.9119999999999999"/>
    <n v="1.6459999999999999"/>
    <n v="2.7789999999999999"/>
    <n v="1.956"/>
    <n v="0.82299999999999995"/>
    <n v="2.7789999999999999"/>
    <n v="1.956"/>
    <n v="0.82299999999999995"/>
    <d v="2020-01-01T00:00:00"/>
    <s v="kolejna"/>
    <s v="Gmina Opole Lubelskie"/>
    <s v="Gmina Opole Lubelskie"/>
  </r>
  <r>
    <s v="373."/>
    <s v="Oświetlenie Uliczne"/>
    <s v="-"/>
    <s v="19"/>
    <s v="-"/>
    <s v="Jankowa"/>
    <s v="24-300"/>
    <s v="Opole Lubelskie"/>
    <n v="103100449"/>
    <s v="PL_LUBD_0612000233_08"/>
    <s v="30051911"/>
    <s v="PGE Dystrybucja S.A. Oddział Lublin"/>
    <s v="Elektra S.A."/>
    <x v="0"/>
    <n v="5"/>
    <n v="4.3"/>
    <n v="3.05"/>
    <n v="1.25"/>
    <n v="2.15"/>
    <n v="1.5249999999999999"/>
    <n v="0.625"/>
    <n v="2.15"/>
    <n v="1.5249999999999999"/>
    <n v="0.625"/>
    <d v="2020-01-01T00:00:00"/>
    <s v="kolejna"/>
    <s v="Gmina Opole Lubelskie"/>
    <s v="Gmina Opole Lubelskie"/>
  </r>
  <r>
    <s v="374."/>
    <s v="Oświetlenie Uliczne"/>
    <s v="-"/>
    <s v="2"/>
    <s v="-"/>
    <s v="Jankowa"/>
    <s v="24-300"/>
    <s v="Opole Lubelskie"/>
    <n v="103100450"/>
    <s v="PL_LUBD_0612000234_00"/>
    <s v="30052783"/>
    <s v="PGE Dystrybucja S.A. Oddział Lublin"/>
    <s v="Elektra S.A."/>
    <x v="0"/>
    <n v="5"/>
    <n v="5.9320000000000004"/>
    <n v="3.0059999999999998"/>
    <n v="2.9260000000000002"/>
    <n v="2.9660000000000002"/>
    <n v="1.5029999999999999"/>
    <n v="1.4630000000000001"/>
    <n v="2.9660000000000002"/>
    <n v="1.5029999999999999"/>
    <n v="1.4630000000000001"/>
    <d v="2020-01-01T00:00:00"/>
    <s v="kolejna"/>
    <s v="Gmina Opole Lubelskie"/>
    <s v="Gmina Opole Lubelskie"/>
  </r>
  <r>
    <s v="375."/>
    <s v="Oświetlenie Uliczne ST 3"/>
    <s v="-"/>
    <s v="-"/>
    <s v="-"/>
    <s v="Góry Opolskie"/>
    <s v="24-300"/>
    <s v="Opole Lubelskie"/>
    <n v="103100453"/>
    <s v="PL_LUBD_0612000237_06"/>
    <s v="30052377"/>
    <s v="PGE Dystrybucja S.A. Oddział Lublin"/>
    <s v="Elektra S.A."/>
    <x v="0"/>
    <n v="3"/>
    <n v="3.5019999999999998"/>
    <n v="2.508"/>
    <n v="0.99399999999999999"/>
    <n v="1.7509999999999999"/>
    <n v="1.254"/>
    <n v="0.497"/>
    <n v="1.7509999999999999"/>
    <n v="1.254"/>
    <n v="0.497"/>
    <d v="2020-01-01T00:00:00"/>
    <s v="kolejna"/>
    <s v="Gmina Opole Lubelskie"/>
    <s v="Gmina Opole Lubelskie"/>
  </r>
  <r>
    <s v="376."/>
    <s v="Oświetlenie Uliczne ST 1"/>
    <s v="-"/>
    <s v="-"/>
    <s v="-"/>
    <s v="Góry Opolskie"/>
    <s v="24-300"/>
    <s v="Opole Lubelskie"/>
    <n v="103100454"/>
    <s v="PL_LUBD_0612000238_08"/>
    <s v="30052375"/>
    <s v="PGE Dystrybucja S.A. Oddział Lublin"/>
    <s v="Elektra S.A."/>
    <x v="0"/>
    <n v="3"/>
    <n v="1.9040000000000001"/>
    <n v="1.3520000000000001"/>
    <n v="0.55200000000000005"/>
    <n v="0.95200000000000007"/>
    <n v="0.67600000000000005"/>
    <n v="0.27600000000000002"/>
    <n v="0.95200000000000007"/>
    <n v="0.67600000000000005"/>
    <n v="0.27600000000000002"/>
    <d v="2020-01-01T00:00:00"/>
    <s v="kolejna"/>
    <s v="Gmina Opole Lubelskie"/>
    <s v="Gmina Opole Lubelskie"/>
  </r>
  <r>
    <s v="377."/>
    <s v="Oświetlenie Uliczne ST 2"/>
    <s v="Zagrody"/>
    <s v="-"/>
    <s v="-"/>
    <s v="Opole Lubelskie"/>
    <s v="24-300"/>
    <s v="Opole Lubelskie"/>
    <n v="103100455"/>
    <s v="PL_LUBD_0612000241_03"/>
    <s v="30188237"/>
    <s v="PGE Dystrybucja S.A. Oddział Lublin"/>
    <s v="Elektra S.A."/>
    <x v="0"/>
    <n v="4"/>
    <n v="13.076000000000001"/>
    <n v="2.1640000000000001"/>
    <n v="10.912000000000001"/>
    <n v="6.5380000000000003"/>
    <n v="1.0820000000000001"/>
    <n v="5.4560000000000004"/>
    <n v="6.5380000000000003"/>
    <n v="1.0820000000000001"/>
    <n v="5.4560000000000004"/>
    <d v="2020-01-01T00:00:00"/>
    <s v="kolejna"/>
    <s v="Gmina Opole Lubelskie"/>
    <s v="Gmina Opole Lubelskie"/>
  </r>
  <r>
    <s v="378."/>
    <s v="Oświetlenie Uliczne ST 3"/>
    <s v="Zagrody"/>
    <s v="-"/>
    <s v="-"/>
    <s v="Opole Lubelskie"/>
    <s v="24-300"/>
    <s v="Opole Lubelskie"/>
    <n v="103100456"/>
    <s v="PL_LUBD_0612000239_00"/>
    <s v="89175388"/>
    <s v="PGE Dystrybucja S.A. Oddział Lublin"/>
    <s v="Elektra S.A."/>
    <x v="0"/>
    <n v="4"/>
    <n v="5.6400000000000006"/>
    <n v="2.9"/>
    <n v="2.74"/>
    <n v="2.8200000000000003"/>
    <n v="1.45"/>
    <n v="1.37"/>
    <n v="2.8200000000000003"/>
    <n v="1.45"/>
    <n v="1.37"/>
    <d v="2020-01-01T00:00:00"/>
    <s v="kolejna"/>
    <s v="Gmina Opole Lubelskie"/>
    <s v="Gmina Opole Lubelskie"/>
  </r>
  <r>
    <s v="379."/>
    <s v="Oświetlenie Uliczne ST 4"/>
    <s v="Zagrody"/>
    <s v="-"/>
    <s v="-"/>
    <s v="Opole Lubelskie"/>
    <s v="24-300"/>
    <s v="Opole Lubelskie"/>
    <n v="103100457"/>
    <s v="PL_LUBD_0612000248_07"/>
    <s v="30406602"/>
    <s v="PGE Dystrybucja S.A. Oddział Lublin"/>
    <s v="Elektra S.A."/>
    <x v="0"/>
    <n v="4"/>
    <n v="10.173999999999999"/>
    <n v="3.2320000000000002"/>
    <n v="6.9420000000000002"/>
    <n v="5.0869999999999997"/>
    <n v="1.6160000000000001"/>
    <n v="3.4710000000000001"/>
    <n v="5.0869999999999997"/>
    <n v="1.6160000000000001"/>
    <n v="3.4710000000000001"/>
    <d v="2020-01-01T00:00:00"/>
    <s v="kolejna"/>
    <s v="Gmina Opole Lubelskie"/>
    <s v="Gmina Opole Lubelskie"/>
  </r>
  <r>
    <s v="380."/>
    <s v="Oświetlenie Uliczne ST 1"/>
    <s v="-"/>
    <s v="1"/>
    <s v="-"/>
    <s v="Zagrody"/>
    <s v="24-300"/>
    <s v="Opole Lubelskie"/>
    <n v="103100451"/>
    <s v="PL_LUBD_0612000240_01"/>
    <s v="80290740"/>
    <s v="PGE Dystrybucja S.A. Oddział Lublin"/>
    <s v="Elektra S.A."/>
    <x v="0"/>
    <n v="4"/>
    <n v="10.038"/>
    <n v="3.1779999999999999"/>
    <n v="6.86"/>
    <n v="5.0190000000000001"/>
    <n v="1.589"/>
    <n v="3.43"/>
    <n v="5.0190000000000001"/>
    <n v="1.589"/>
    <n v="3.43"/>
    <d v="2020-01-01T00:00:00"/>
    <s v="kolejna"/>
    <s v="Gmina Opole Lubelskie"/>
    <s v="Gmina Opole Lubelskie"/>
  </r>
  <r>
    <s v="381."/>
    <s v="Oświetlenie Uliczne ST 2"/>
    <s v="-"/>
    <s v="-"/>
    <s v="-"/>
    <s v="Janiszkowice"/>
    <s v="24-300"/>
    <s v="Opole Lubelskie"/>
    <n v="103100458"/>
    <s v="PL_LUBD_0612000247_05"/>
    <s v="01318059"/>
    <s v="PGE Dystrybucja S.A. Oddział Lublin"/>
    <s v="Elektra S.A."/>
    <x v="0"/>
    <n v="5"/>
    <n v="17.622"/>
    <n v="5.67"/>
    <n v="11.952"/>
    <n v="8.8109999999999999"/>
    <n v="2.835"/>
    <n v="5.976"/>
    <n v="8.8109999999999999"/>
    <n v="2.835"/>
    <n v="5.976"/>
    <d v="2020-01-01T00:00:00"/>
    <s v="kolejna"/>
    <s v="Gmina Opole Lubelskie"/>
    <s v="Gmina Opole Lubelskie"/>
  </r>
  <r>
    <s v="382."/>
    <s v="Oświetlenie Uliczne ST 3"/>
    <s v="-"/>
    <s v="-"/>
    <s v="-"/>
    <s v="Janiszkowice"/>
    <s v="24-300"/>
    <s v="Opole Lubelskie"/>
    <n v="103100460"/>
    <s v="PL_LUBD_0612000245_01"/>
    <s v="01318062"/>
    <s v="PGE Dystrybucja S.A. Oddział Lublin"/>
    <s v="Elektra S.A."/>
    <x v="0"/>
    <n v="5"/>
    <n v="8.620000000000001"/>
    <n v="4.3639999999999999"/>
    <n v="4.2560000000000002"/>
    <n v="4.3100000000000005"/>
    <n v="2.1819999999999999"/>
    <n v="2.1280000000000001"/>
    <n v="4.3100000000000005"/>
    <n v="2.1819999999999999"/>
    <n v="2.1280000000000001"/>
    <d v="2020-01-01T00:00:00"/>
    <s v="kolejna"/>
    <s v="Gmina Opole Lubelskie"/>
    <s v="Gmina Opole Lubelskie"/>
  </r>
  <r>
    <s v="383."/>
    <s v="Oświetlenie Uliczne Stacja Transformatorowa Nr 1"/>
    <s v="-"/>
    <s v="-"/>
    <s v="-"/>
    <s v="Janiszkowice"/>
    <s v="24-300"/>
    <s v="Opole Lubelskie"/>
    <n v="103100416"/>
    <s v="PL_LUBD_0612000204_03"/>
    <s v="01318073"/>
    <s v="PGE Dystrybucja S.A. Oddział Lublin"/>
    <s v="Elektra S.A."/>
    <x v="0"/>
    <n v="5"/>
    <n v="21.202000000000002"/>
    <n v="7.0880000000000001"/>
    <n v="14.114000000000001"/>
    <n v="10.601000000000001"/>
    <n v="3.544"/>
    <n v="7.0570000000000004"/>
    <n v="10.601000000000001"/>
    <n v="3.544"/>
    <n v="7.0570000000000004"/>
    <d v="2020-01-01T00:00:00"/>
    <s v="kolejna"/>
    <s v="Gmina Opole Lubelskie"/>
    <s v="Gmina Opole Lubelskie"/>
  </r>
  <r>
    <s v="384."/>
    <s v="Oświetlenie Uliczne ST 2"/>
    <s v="-"/>
    <s v="-"/>
    <s v="-"/>
    <s v="Truszków"/>
    <s v="24-300"/>
    <s v="Opole Lubelskie"/>
    <n v="103100462"/>
    <s v="PL_LUBD_0612000242_05"/>
    <s v="01160732"/>
    <s v="PGE Dystrybucja S.A. Oddział Lublin"/>
    <s v="Elektra S.A."/>
    <x v="0"/>
    <n v="3"/>
    <n v="1.478"/>
    <n v="1.052"/>
    <n v="0.42599999999999999"/>
    <n v="0.73899999999999999"/>
    <n v="0.52600000000000002"/>
    <n v="0.21299999999999999"/>
    <n v="0.73899999999999999"/>
    <n v="0.52600000000000002"/>
    <n v="0.21299999999999999"/>
    <d v="2020-01-01T00:00:00"/>
    <s v="kolejna"/>
    <s v="Gmina Opole Lubelskie"/>
    <s v="Gmina Opole Lubelskie"/>
  </r>
  <r>
    <s v="385."/>
    <s v="Oświetlenie Uliczne ST 1"/>
    <s v="-"/>
    <s v="-"/>
    <s v="-"/>
    <s v="Truszków"/>
    <s v="24-300"/>
    <s v="Opole Lubelskie"/>
    <n v="103100463"/>
    <s v="PL_LUBD_0612000244_09"/>
    <s v="29895463"/>
    <s v="PGE Dystrybucja S.A. Oddział Lublin"/>
    <s v="Elektra S.A."/>
    <x v="0"/>
    <n v="3"/>
    <n v="4.6579999999999995"/>
    <n v="3.2919999999999998"/>
    <n v="1.3660000000000001"/>
    <n v="2.3289999999999997"/>
    <n v="1.6459999999999999"/>
    <n v="0.68300000000000005"/>
    <n v="2.3289999999999997"/>
    <n v="1.6459999999999999"/>
    <n v="0.68300000000000005"/>
    <d v="2020-01-01T00:00:00"/>
    <s v="kolejna"/>
    <s v="Gmina Opole Lubelskie"/>
    <s v="Gmina Opole Lubelskie"/>
  </r>
  <r>
    <s v="386."/>
    <s v="Oświetlenie Uliczne"/>
    <s v="-"/>
    <s v="1"/>
    <s v="-"/>
    <s v="Emilcin"/>
    <s v="24-300"/>
    <s v="Opole Lubelskie"/>
    <n v="103100434"/>
    <s v="PL_LUBD_0612000216_06"/>
    <s v="01431587"/>
    <s v="PGE Dystrybucja S.A. Oddział Lublin"/>
    <s v="Elektra S.A."/>
    <x v="0"/>
    <n v="5"/>
    <n v="1.48"/>
    <n v="0.85799999999999998"/>
    <n v="0.622"/>
    <n v="0.74"/>
    <n v="0.42899999999999999"/>
    <n v="0.311"/>
    <n v="0.74"/>
    <n v="0.42899999999999999"/>
    <n v="0.311"/>
    <d v="2020-01-01T00:00:00"/>
    <s v="kolejna"/>
    <s v="Gmina Opole Lubelskie"/>
    <s v="Gmina Opole Lubelskie"/>
  </r>
  <r>
    <s v="387."/>
    <s v="Oświetlenie Uliczne ST 2"/>
    <s v="-"/>
    <s v="-"/>
    <s v="-"/>
    <s v="Emilcin"/>
    <s v="24-300"/>
    <s v="Opole Lubelskie"/>
    <n v="103100465"/>
    <s v="PL_LUBD_0612000249_09"/>
    <s v="29895472"/>
    <s v="PGE Dystrybucja S.A. Oddział Lublin"/>
    <s v="Elektra S.A."/>
    <x v="0"/>
    <n v="5"/>
    <n v="2.1579999999999999"/>
    <n v="0.95"/>
    <n v="1.208"/>
    <n v="1.079"/>
    <n v="0.47499999999999998"/>
    <n v="0.60399999999999998"/>
    <n v="1.079"/>
    <n v="0.47499999999999998"/>
    <n v="0.60399999999999998"/>
    <d v="2020-01-01T00:00:00"/>
    <s v="kolejna"/>
    <s v="Gmina Opole Lubelskie"/>
    <s v="Gmina Opole Lubelskie"/>
  </r>
  <r>
    <s v="388."/>
    <s v="Oświetlenie Uliczne  ST-2"/>
    <s v="-"/>
    <s v="-"/>
    <s v="-"/>
    <s v="Emilcin"/>
    <s v="24-300"/>
    <s v="Opole Lubelskie"/>
    <n v="103300362"/>
    <s v="PL_LUBD_0612000510_08"/>
    <s v="80307130"/>
    <s v="PGE Dystrybucja S.A. Oddział Lublin"/>
    <s v="Elektra S.A."/>
    <x v="0"/>
    <n v="2"/>
    <n v="1.794"/>
    <n v="1.294"/>
    <n v="0.5"/>
    <n v="0.89700000000000002"/>
    <n v="0.64700000000000002"/>
    <n v="0.25"/>
    <n v="0.89700000000000002"/>
    <n v="0.64700000000000002"/>
    <n v="0.25"/>
    <d v="2020-01-01T00:00:00"/>
    <s v="kolejna"/>
    <s v="Gmina Opole Lubelskie"/>
    <s v="Gmina Opole Lubelskie"/>
  </r>
  <r>
    <s v="389."/>
    <s v="Oświetlenie Uliczne"/>
    <s v="-"/>
    <s v="-"/>
    <s v="-"/>
    <s v="Stare Komaszyce"/>
    <s v="24-300"/>
    <s v="Opole Lubelskie"/>
    <n v="103100437"/>
    <s v="PL_LUBD_0612000228_09"/>
    <s v="29946400"/>
    <s v="PGE Dystrybucja S.A. Oddział Lublin"/>
    <s v="Elektra S.A."/>
    <x v="0"/>
    <n v="5"/>
    <n v="6.4960000000000004"/>
    <n v="4.92"/>
    <n v="1.5760000000000001"/>
    <n v="3.2480000000000002"/>
    <n v="2.46"/>
    <n v="0.78800000000000003"/>
    <n v="3.2480000000000002"/>
    <n v="2.46"/>
    <n v="0.78800000000000003"/>
    <d v="2020-01-01T00:00:00"/>
    <s v="kolejna"/>
    <s v="Gmina Opole Lubelskie"/>
    <s v="Gmina Opole Lubelskie"/>
  </r>
  <r>
    <s v="390."/>
    <s v="Oświetlenie Uliczne"/>
    <s v="-"/>
    <s v="1"/>
    <s v="-"/>
    <s v="Nowe Komaszyce"/>
    <s v="24-300"/>
    <s v="Opole Lubelskie"/>
    <n v="103100438"/>
    <s v="PL_LUBD_0612000222_07"/>
    <s v="30052381"/>
    <s v="PGE Dystrybucja S.A. Oddział Lublin"/>
    <s v="Elektra S.A."/>
    <x v="0"/>
    <n v="5"/>
    <n v="0.76600000000000001"/>
    <n v="0.52800000000000002"/>
    <n v="0.23799999999999999"/>
    <n v="0.38300000000000001"/>
    <n v="0.26400000000000001"/>
    <n v="0.11899999999999999"/>
    <n v="0.38300000000000001"/>
    <n v="0.26400000000000001"/>
    <n v="0.11899999999999999"/>
    <d v="2020-01-01T00:00:00"/>
    <s v="kolejna"/>
    <s v="Gmina Opole Lubelskie"/>
    <s v="Gmina Opole Lubelskie"/>
  </r>
  <r>
    <s v="391."/>
    <s v="Oświetlenie Uliczne ST 2"/>
    <s v="-"/>
    <s v="-"/>
    <s v="-"/>
    <s v="Nowe Komaszyce"/>
    <s v="24-300"/>
    <s v="Opole Lubelskie"/>
    <n v="103100476"/>
    <s v="PL_LUBD_0612000261_01"/>
    <s v="14387500"/>
    <s v="PGE Dystrybucja S.A. Oddział Lublin"/>
    <s v="Elektra S.A."/>
    <x v="0"/>
    <n v="14"/>
    <n v="12.747999999999999"/>
    <n v="9.0239999999999991"/>
    <n v="3.7240000000000002"/>
    <n v="6.3739999999999997"/>
    <n v="4.5119999999999996"/>
    <n v="1.8620000000000001"/>
    <n v="6.3739999999999997"/>
    <n v="4.5119999999999996"/>
    <n v="1.8620000000000001"/>
    <d v="2020-01-01T00:00:00"/>
    <s v="kolejna"/>
    <s v="Gmina Opole Lubelskie"/>
    <s v="Gmina Opole Lubelskie"/>
  </r>
  <r>
    <s v="392."/>
    <s v="Oświetlenie Uliczne ST-2"/>
    <s v="-"/>
    <s v="-"/>
    <s v="-"/>
    <s v="Zadole"/>
    <s v="24-300"/>
    <s v="Opole Lubelskie"/>
    <n v="103100461"/>
    <s v="PL_LUBD_0612000243_07"/>
    <s v="01318061"/>
    <s v="PGE Dystrybucja S.A. Oddział Lublin"/>
    <s v="Elektra S.A."/>
    <x v="0"/>
    <n v="5"/>
    <n v="3.9080000000000004"/>
    <n v="1.054"/>
    <n v="2.8540000000000001"/>
    <n v="1.9540000000000002"/>
    <n v="0.52700000000000002"/>
    <n v="1.427"/>
    <n v="1.9540000000000002"/>
    <n v="0.52700000000000002"/>
    <n v="1.427"/>
    <d v="2020-01-01T00:00:00"/>
    <s v="kolejna"/>
    <s v="Gmina Opole Lubelskie"/>
    <s v="Gmina Opole Lubelskie"/>
  </r>
  <r>
    <s v="393."/>
    <s v="Oświetlenie Uliczne Stacja Transformatorowa Nr 1"/>
    <s v="-"/>
    <s v="-"/>
    <s v="-"/>
    <s v="Zadole"/>
    <s v="24-333"/>
    <s v="Opole Lubelskie"/>
    <n v="103100421"/>
    <s v="PL_LUBD_0612000201_07"/>
    <s v="30013913"/>
    <s v="PGE Dystrybucja S.A. Oddział Lublin"/>
    <s v="Elektra S.A."/>
    <x v="0"/>
    <n v="5"/>
    <n v="3.988"/>
    <n v="3.028"/>
    <n v="0.96"/>
    <n v="1.994"/>
    <n v="1.514"/>
    <n v="0.48"/>
    <n v="1.994"/>
    <n v="1.514"/>
    <n v="0.48"/>
    <d v="2020-01-01T00:00:00"/>
    <s v="kolejna"/>
    <s v="Gmina Opole Lubelskie"/>
    <s v="Gmina Opole Lubelskie"/>
  </r>
  <r>
    <s v="394."/>
    <s v="Oświetlenie Uliczne"/>
    <s v="-"/>
    <s v="-"/>
    <s v="-"/>
    <s v="Świdry"/>
    <s v="24-300"/>
    <s v="Opole Lubelskie"/>
    <n v="103100475"/>
    <s v="PL_LUBD_0612000260_09"/>
    <s v="30051875"/>
    <s v="PGE Dystrybucja S.A. Oddział Lublin"/>
    <s v="Elektra S.A."/>
    <x v="0"/>
    <n v="4"/>
    <n v="1.806"/>
    <n v="1.264"/>
    <n v="0.54200000000000004"/>
    <n v="0.90300000000000002"/>
    <n v="0.63200000000000001"/>
    <n v="0.27100000000000002"/>
    <n v="0.90300000000000002"/>
    <n v="0.63200000000000001"/>
    <n v="0.27100000000000002"/>
    <d v="2020-01-01T00:00:00"/>
    <s v="kolejna"/>
    <s v="Gmina Opole Lubelskie"/>
    <s v="Gmina Opole Lubelskie"/>
  </r>
  <r>
    <s v="395."/>
    <s v="Oświetlenie Uliczne"/>
    <s v="-"/>
    <s v="-"/>
    <s v="-"/>
    <s v="Świdry"/>
    <s v="24-300"/>
    <s v="Opole Lubelskie"/>
    <n v="103100472"/>
    <s v="PL_LUBD_0612000267_03"/>
    <s v="30052374"/>
    <s v="PGE Dystrybucja S.A. Oddział Lublin"/>
    <s v="Elektra S.A."/>
    <x v="0"/>
    <n v="3"/>
    <n v="3.1779999999999999"/>
    <n v="2.2160000000000002"/>
    <n v="0.96199999999999997"/>
    <n v="1.589"/>
    <n v="1.1080000000000001"/>
    <n v="0.48099999999999998"/>
    <n v="1.589"/>
    <n v="1.1080000000000001"/>
    <n v="0.48099999999999998"/>
    <d v="2020-01-01T00:00:00"/>
    <s v="kolejna"/>
    <s v="Gmina Opole Lubelskie"/>
    <s v="Gmina Opole Lubelskie"/>
  </r>
  <r>
    <s v="396."/>
    <s v="Oświetlenie Uliczne STACJA TRAFO Ćwiętalka 1"/>
    <s v="-"/>
    <n v="1"/>
    <s v="-"/>
    <s v="Ćwiętalka"/>
    <s v="24-300"/>
    <s v="Opole Lubelskie"/>
    <n v="103100422"/>
    <s v="PL_LUBD_0612000213_00"/>
    <s v="29845160"/>
    <s v="PGE Dystrybucja S.A. Oddział Lublin"/>
    <s v="Elektra S.A."/>
    <x v="0"/>
    <n v="5"/>
    <n v="2.9359999999999999"/>
    <n v="2.262"/>
    <n v="0.67400000000000004"/>
    <n v="1.468"/>
    <n v="1.131"/>
    <n v="0.33700000000000002"/>
    <n v="1.468"/>
    <n v="1.131"/>
    <n v="0.33700000000000002"/>
    <d v="2020-01-01T00:00:00"/>
    <s v="kolejna"/>
    <s v="Gmina Opole Lubelskie"/>
    <s v="Gmina Opole Lubelskie"/>
  </r>
  <r>
    <s v="397."/>
    <s v="Oświetlenie Uliczne  ST-2"/>
    <s v="-"/>
    <s v="-"/>
    <s v="-"/>
    <s v="Ćwiętalka"/>
    <s v="24-300"/>
    <s v="Opole Lubelskie"/>
    <n v="103100466"/>
    <s v="PL_LUBD_0612000194_06"/>
    <s v="30052551"/>
    <s v="PGE Dystrybucja S.A. Oddział Lublin"/>
    <s v="Elektra S.A."/>
    <x v="0"/>
    <n v="4"/>
    <n v="1.5840000000000001"/>
    <n v="1.1000000000000001"/>
    <n v="0.48399999999999999"/>
    <n v="0.79200000000000004"/>
    <n v="0.55000000000000004"/>
    <n v="0.24199999999999999"/>
    <n v="0.79200000000000004"/>
    <n v="0.55000000000000004"/>
    <n v="0.24199999999999999"/>
    <d v="2020-01-01T00:00:00"/>
    <s v="kolejna"/>
    <s v="Gmina Opole Lubelskie"/>
    <s v="Gmina Opole Lubelskie"/>
  </r>
  <r>
    <s v="398."/>
    <s v="Oświetlenie Uliczne"/>
    <s v="-"/>
    <s v="22"/>
    <s v="-"/>
    <s v="Leonin"/>
    <s v="24-300"/>
    <s v="Opole Lubelskie"/>
    <n v="103100390"/>
    <s v="PL_LUBD_0612000163_07"/>
    <s v="89003873"/>
    <s v="PGE Dystrybucja S.A. Oddział Lublin"/>
    <s v="Elektra S.A."/>
    <x v="0"/>
    <n v="5"/>
    <n v="2.1160000000000001"/>
    <n v="1.58"/>
    <n v="0.53600000000000003"/>
    <n v="1.0580000000000001"/>
    <n v="0.79"/>
    <n v="0.26800000000000002"/>
    <n v="1.0580000000000001"/>
    <n v="0.79"/>
    <n v="0.26800000000000002"/>
    <d v="2020-01-01T00:00:00"/>
    <s v="kolejna"/>
    <s v="Gmina Opole Lubelskie"/>
    <s v="Gmina Opole Lubelskie"/>
  </r>
  <r>
    <s v="399."/>
    <s v="Oświetlenie Ulicznne ST 2"/>
    <s v="-"/>
    <s v="21"/>
    <s v="-"/>
    <s v="Stanisławów"/>
    <s v="24-300"/>
    <s v="Opole Lubelskie"/>
    <n v="103100401"/>
    <s v="PL_LUBD_0612000186_01"/>
    <s v="30052416"/>
    <s v="PGE Dystrybucja S.A. Oddział Lublin"/>
    <s v="Elektra S.A."/>
    <x v="0"/>
    <n v="3"/>
    <n v="5.62"/>
    <n v="3.9220000000000002"/>
    <n v="1.698"/>
    <n v="2.81"/>
    <n v="1.9610000000000001"/>
    <n v="0.84899999999999998"/>
    <n v="2.81"/>
    <n v="1.9610000000000001"/>
    <n v="0.84899999999999998"/>
    <d v="2020-01-01T00:00:00"/>
    <s v="kolejna"/>
    <s v="Gmina Opole Lubelskie"/>
    <s v="Gmina Opole Lubelskie"/>
  </r>
  <r>
    <s v="400."/>
    <s v="Oświetlenie Uliczne"/>
    <s v="-"/>
    <n v="15"/>
    <s v="-"/>
    <s v="Ludwików"/>
    <s v="24-300"/>
    <s v="Opole Lubelskie"/>
    <n v="103100405"/>
    <s v="PL_LUBD_0612000178_06"/>
    <s v="30013885"/>
    <s v="PGE Dystrybucja S.A. Oddział Lublin"/>
    <s v="Elektra S.A."/>
    <x v="0"/>
    <n v="5"/>
    <n v="6.6779999999999999"/>
    <n v="5.1319999999999997"/>
    <n v="1.546"/>
    <n v="3.339"/>
    <n v="2.5659999999999998"/>
    <n v="0.77300000000000002"/>
    <n v="3.339"/>
    <n v="2.5659999999999998"/>
    <n v="0.77300000000000002"/>
    <d v="2020-01-01T00:00:00"/>
    <s v="kolejna"/>
    <s v="Gmina Opole Lubelskie"/>
    <s v="Gmina Opole Lubelskie"/>
  </r>
  <r>
    <s v="401."/>
    <s v="Oświetlenie Uliczne"/>
    <s v="-"/>
    <s v="10"/>
    <s v="-"/>
    <s v="Dąbrowa Godowska"/>
    <s v="24-300"/>
    <s v="Opole Lubelskie"/>
    <n v="103100407"/>
    <s v="PL_LUBD_0612000254_08"/>
    <s v="29895647"/>
    <s v="PGE Dystrybucja S.A. Oddział Lublin"/>
    <s v="Elektra S.A."/>
    <x v="0"/>
    <n v="5"/>
    <n v="2.242"/>
    <n v="1.56"/>
    <n v="0.68200000000000005"/>
    <n v="1.121"/>
    <n v="0.78"/>
    <n v="0.34100000000000003"/>
    <n v="1.121"/>
    <n v="0.78"/>
    <n v="0.34100000000000003"/>
    <d v="2020-01-01T00:00:00"/>
    <s v="kolejna"/>
    <s v="Gmina Opole Lubelskie"/>
    <s v="Gmina Opole Lubelskie"/>
  </r>
  <r>
    <s v="402."/>
    <s v="Oświetlenie Uliczne ST BIAŁOWODA"/>
    <s v="-"/>
    <s v="-"/>
    <s v="-"/>
    <s v="Białowoda"/>
    <s v="24-300"/>
    <s v="Opole Lubelskie"/>
    <n v="103100408"/>
    <s v="PL_LUBD_0612000187_03"/>
    <s v="30406507"/>
    <s v="PGE Dystrybucja S.A. Oddział Lublin"/>
    <s v="Elektra S.A."/>
    <x v="0"/>
    <n v="3"/>
    <n v="2.13"/>
    <n v="1.542"/>
    <n v="0.58799999999999997"/>
    <n v="1.0649999999999999"/>
    <n v="0.77100000000000002"/>
    <n v="0.29399999999999998"/>
    <n v="1.0649999999999999"/>
    <n v="0.77100000000000002"/>
    <n v="0.29399999999999998"/>
    <d v="2020-01-01T00:00:00"/>
    <s v="kolejna"/>
    <s v="Gmina Opole Lubelskie"/>
    <s v="Gmina Opole Lubelskie"/>
  </r>
  <r>
    <s v="403."/>
    <s v="Oświetlenie Uliczne Stacja Trafo Kręciszówka"/>
    <s v="-"/>
    <s v="-"/>
    <s v="-"/>
    <s v="Kręciszówka"/>
    <s v="24-333"/>
    <s v="Opole Lubelskie"/>
    <n v="103100418"/>
    <s v="PL_LUBD_0612000202_09"/>
    <s v="30051932"/>
    <s v="PGE Dystrybucja S.A. Oddział Lublin"/>
    <s v="Elektra S.A."/>
    <x v="0"/>
    <n v="4"/>
    <n v="5.0140000000000002"/>
    <n v="3.5"/>
    <n v="1.514"/>
    <n v="2.5070000000000001"/>
    <n v="1.75"/>
    <n v="0.75700000000000001"/>
    <n v="2.5070000000000001"/>
    <n v="1.75"/>
    <n v="0.75700000000000001"/>
    <d v="2020-01-01T00:00:00"/>
    <s v="kolejna"/>
    <s v="Gmina Opole Lubelskie"/>
    <s v="Gmina Opole Lubelskie"/>
  </r>
  <r>
    <s v="404."/>
    <s v="Oświetlenie Uliczne Stacja Trafo Ruda Godowska ST-2"/>
    <s v="-"/>
    <s v="-"/>
    <s v="-"/>
    <s v="Ruda Godowska"/>
    <s v="24-300"/>
    <s v="Opole Lubelskie"/>
    <n v="103100423"/>
    <s v="PL_LUBD_0612000212_08"/>
    <s v="89251611"/>
    <s v="PGE Dystrybucja S.A. Oddział Lublin"/>
    <s v="Elektra S.A."/>
    <x v="0"/>
    <n v="2"/>
    <n v="4.1779999999999999"/>
    <n v="3.258"/>
    <n v="0.92"/>
    <n v="2.089"/>
    <n v="1.629"/>
    <n v="0.46"/>
    <n v="2.089"/>
    <n v="1.629"/>
    <n v="0.46"/>
    <d v="2020-01-01T00:00:00"/>
    <s v="kolejna"/>
    <s v="Gmina Opole Lubelskie"/>
    <s v="Gmina Opole Lubelskie"/>
  </r>
  <r>
    <s v="405."/>
    <s v="Oświetlenie Uliczne Stacja Trafo Sewerynówka"/>
    <s v="-"/>
    <s v="-"/>
    <s v="-"/>
    <s v="Sewerynówka"/>
    <s v="24-300"/>
    <s v="Opole Lubelskie"/>
    <n v="103100424"/>
    <s v="PL_LUBD_0612000211_06"/>
    <s v="29895300"/>
    <s v="PGE Dystrybucja S.A. Oddział Lublin"/>
    <s v="Elektra S.A."/>
    <x v="0"/>
    <n v="5"/>
    <n v="7.5560000000000009"/>
    <n v="5.3360000000000003"/>
    <n v="2.2200000000000002"/>
    <n v="3.7780000000000005"/>
    <n v="2.6680000000000001"/>
    <n v="1.1100000000000001"/>
    <n v="3.7780000000000005"/>
    <n v="2.6680000000000001"/>
    <n v="1.1100000000000001"/>
    <d v="2020-01-01T00:00:00"/>
    <s v="kolejna"/>
    <s v="Gmina Opole Lubelskie"/>
    <s v="Gmina Opole Lubelskie"/>
  </r>
  <r>
    <s v="406."/>
    <s v="Oświetlenie Uliczne Stacja Transformatorowa Dębiny"/>
    <s v="-"/>
    <s v="17"/>
    <s v="-"/>
    <s v="Dębiny"/>
    <s v="24-300"/>
    <s v="Opole Lubelskie"/>
    <n v="103100425"/>
    <s v="PL_LUBD_0612000210_04"/>
    <s v="30052658"/>
    <s v="PGE Dystrybucja S.A. Oddział Lublin"/>
    <s v="Elektra S.A."/>
    <x v="0"/>
    <n v="5"/>
    <n v="5.1580000000000004"/>
    <n v="3.62"/>
    <n v="1.538"/>
    <n v="2.5790000000000002"/>
    <n v="1.81"/>
    <n v="0.76900000000000002"/>
    <n v="2.5790000000000002"/>
    <n v="1.81"/>
    <n v="0.76900000000000002"/>
    <d v="2020-01-01T00:00:00"/>
    <s v="kolejna"/>
    <s v="Gmina Opole Lubelskie"/>
    <s v="Gmina Opole Lubelskie"/>
  </r>
  <r>
    <s v="407."/>
    <s v="Oświetlenie Uliczne"/>
    <s v="-"/>
    <s v="-"/>
    <s v="-"/>
    <s v="Wólka Komaszycka"/>
    <s v="24-300"/>
    <s v="Opole Lubelskie"/>
    <n v="103100435"/>
    <s v="PL_LUBD_0612000215_04"/>
    <s v="30013881"/>
    <s v="PGE Dystrybucja S.A. Oddział Lublin"/>
    <s v="Elektra S.A."/>
    <x v="0"/>
    <n v="5"/>
    <n v="8.6980000000000004"/>
    <n v="6.1680000000000001"/>
    <n v="2.5299999999999998"/>
    <n v="4.3490000000000002"/>
    <n v="3.0840000000000001"/>
    <n v="1.2649999999999999"/>
    <n v="4.3490000000000002"/>
    <n v="3.0840000000000001"/>
    <n v="1.2649999999999999"/>
    <d v="2020-01-01T00:00:00"/>
    <s v="kolejna"/>
    <s v="Gmina Opole Lubelskie"/>
    <s v="Gmina Opole Lubelskie"/>
  </r>
  <r>
    <s v="408."/>
    <s v="Oświetlenie uliczne"/>
    <s v="-"/>
    <s v="-"/>
    <s v="-"/>
    <s v="Stare Komaszyce"/>
    <s v="24-300"/>
    <s v="Opole Lubelskie"/>
    <n v="103100436"/>
    <s v="PL_LUBD_0612000214_02"/>
    <s v="02620670"/>
    <s v="PGE Dystrybucja S.A. Oddział Lublin"/>
    <s v="Elektra S.A."/>
    <x v="1"/>
    <n v="14"/>
    <n v="0.08"/>
    <n v="0.08"/>
    <n v="0"/>
    <n v="0.04"/>
    <n v="0.04"/>
    <n v="0"/>
    <n v="0.04"/>
    <n v="0.04"/>
    <n v="0"/>
    <d v="2020-01-01T00:00:00"/>
    <s v="kolejna"/>
    <s v="Gmina Opole Lubelskie"/>
    <s v="Gmina Opole Lubelskie"/>
  </r>
  <r>
    <s v="409."/>
    <s v="Oświetlenie Drogowe ST1"/>
    <s v="-"/>
    <s v="-"/>
    <s v="-"/>
    <s v="Kolonia Elżbieta"/>
    <s v="24-300"/>
    <s v="Opole Lubelskie"/>
    <n v="103100452"/>
    <s v="PL_LUBD_0612000236_04"/>
    <s v="29722228"/>
    <s v="PGE Dystrybucja S.A. Oddział Lublin"/>
    <s v="Elektra S.A."/>
    <x v="0"/>
    <n v="2"/>
    <n v="0.16399999999999998"/>
    <n v="0.12"/>
    <n v="4.3999999999999997E-2"/>
    <n v="8.199999999999999E-2"/>
    <n v="0.06"/>
    <n v="2.1999999999999999E-2"/>
    <n v="8.199999999999999E-2"/>
    <n v="0.06"/>
    <n v="2.1999999999999999E-2"/>
    <d v="2020-01-01T00:00:00"/>
    <s v="kolejna"/>
    <s v="Gmina Opole Lubelskie"/>
    <s v="Gmina Opole Lubelskie"/>
  </r>
  <r>
    <s v="410."/>
    <s v="Oświetlenie Uliczne ST-1"/>
    <s v="-"/>
    <s v="21"/>
    <s v="-"/>
    <s v="Darowne"/>
    <s v="24-320"/>
    <s v="Poniatowa"/>
    <n v="103100467"/>
    <s v="PL_LUBD_0612000191_00"/>
    <s v="30052796"/>
    <s v="PGE Dystrybucja S.A. Oddział Lublin"/>
    <s v="Elektra S.A."/>
    <x v="0"/>
    <n v="2"/>
    <n v="3.9459999999999997"/>
    <n v="2.7839999999999998"/>
    <n v="1.1619999999999999"/>
    <n v="1.9729999999999999"/>
    <n v="1.3919999999999999"/>
    <n v="0.58099999999999996"/>
    <n v="1.9729999999999999"/>
    <n v="1.3919999999999999"/>
    <n v="0.58099999999999996"/>
    <d v="2020-01-01T00:00:00"/>
    <s v="kolejna"/>
    <s v="Gmina Opole Lubelskie"/>
    <s v="Gmina Opole Lubelskie"/>
  </r>
  <r>
    <s v="411."/>
    <s v="Oświetlenie Uliczne ST-1"/>
    <s v="-"/>
    <s v="56"/>
    <s v="-"/>
    <s v="Trzebiesza"/>
    <s v="24-320"/>
    <s v="Poniatowa"/>
    <n v="103100468"/>
    <s v="PL_LUBD_0612000190_08"/>
    <s v="30052268"/>
    <s v="PGE Dystrybucja S.A. Oddział Lublin"/>
    <s v="Elektra S.A."/>
    <x v="0"/>
    <n v="5"/>
    <n v="4.8159999999999998"/>
    <n v="3.3820000000000001"/>
    <n v="1.4339999999999999"/>
    <n v="2.4079999999999999"/>
    <n v="1.6910000000000001"/>
    <n v="0.71699999999999997"/>
    <n v="2.4079999999999999"/>
    <n v="1.6910000000000001"/>
    <n v="0.71699999999999997"/>
    <d v="2020-01-01T00:00:00"/>
    <s v="kolejna"/>
    <s v="Gmina Opole Lubelskie"/>
    <s v="Gmina Opole Lubelskie"/>
  </r>
  <r>
    <s v="412."/>
    <s v="Oświetlenie Uliczne ST-1"/>
    <s v="-"/>
    <s v="30"/>
    <s v="-"/>
    <s v="Majdan Trzebieski"/>
    <s v="24-300"/>
    <s v="Opole Lubelskie"/>
    <n v="103100469"/>
    <s v="PL_LUBD_0612000189_07"/>
    <s v="30052467"/>
    <s v="PGE Dystrybucja S.A. Oddział Lublin"/>
    <s v="Elektra S.A."/>
    <x v="0"/>
    <n v="5"/>
    <n v="1.6879999999999999"/>
    <n v="1.214"/>
    <n v="0.47399999999999998"/>
    <n v="0.84399999999999997"/>
    <n v="0.60699999999999998"/>
    <n v="0.23699999999999999"/>
    <n v="0.84399999999999997"/>
    <n v="0.60699999999999998"/>
    <n v="0.23699999999999999"/>
    <d v="2020-01-01T00:00:00"/>
    <s v="kolejna"/>
    <s v="Gmina Opole Lubelskie"/>
    <s v="Gmina Opole Lubelskie"/>
  </r>
  <r>
    <s v="413."/>
    <s v="Oświetlenie Uliczne ST-1"/>
    <s v="-"/>
    <n v="1"/>
    <s v="-"/>
    <s v="Rozalin"/>
    <s v="24-300"/>
    <s v="Opole Lubelskie"/>
    <n v="103100470"/>
    <s v="PL_LUBD_0612000188_05"/>
    <s v="01431601"/>
    <s v="PGE Dystrybucja S.A. Oddział Lublin"/>
    <s v="Elektra S.A."/>
    <x v="0"/>
    <n v="5"/>
    <n v="3.9359999999999999"/>
    <n v="1.982"/>
    <n v="1.954"/>
    <n v="1.968"/>
    <n v="0.99099999999999999"/>
    <n v="0.97699999999999998"/>
    <n v="1.968"/>
    <n v="0.99099999999999999"/>
    <n v="0.97699999999999998"/>
    <d v="2020-01-01T00:00:00"/>
    <s v="kolejna"/>
    <s v="Gmina Opole Lubelskie"/>
    <s v="Gmina Opole Lubelskie"/>
  </r>
  <r>
    <s v="414."/>
    <s v="Oświetlenie Uliczne"/>
    <s v="-"/>
    <s v="8"/>
    <s v="-"/>
    <s v="Kazimierzów"/>
    <s v="24-300"/>
    <s v="Opole Lubelskie"/>
    <n v="103100471"/>
    <s v="PL_LUBD_0612000266_01"/>
    <s v="14387499"/>
    <s v="PGE Dystrybucja S.A. Oddział Lublin"/>
    <s v="Elektra S.A."/>
    <x v="0"/>
    <n v="18"/>
    <n v="13.898"/>
    <n v="7.1059999999999999"/>
    <n v="6.7919999999999998"/>
    <n v="6.9489999999999998"/>
    <n v="3.5529999999999999"/>
    <n v="3.3959999999999999"/>
    <n v="6.9489999999999998"/>
    <n v="3.5529999999999999"/>
    <n v="3.3959999999999999"/>
    <d v="2020-01-01T00:00:00"/>
    <s v="kolejna"/>
    <s v="Gmina Opole Lubelskie"/>
    <s v="Gmina Opole Lubelskie"/>
  </r>
  <r>
    <s v="415."/>
    <s v="Oświetlenie Uliczne"/>
    <s v="-"/>
    <s v="-"/>
    <s v="-"/>
    <s v="Kierzki"/>
    <s v="24-333"/>
    <s v="Góry Kluczkowickie"/>
    <n v="103100474"/>
    <s v="PL_LUBD_0612000152_06"/>
    <s v="30052292"/>
    <s v="PGE Dystrybucja S.A. Oddział Lublin"/>
    <s v="Elektra S.A."/>
    <x v="0"/>
    <n v="5"/>
    <n v="4.9640000000000004"/>
    <n v="1.724"/>
    <n v="3.24"/>
    <n v="2.4820000000000002"/>
    <n v="0.86199999999999999"/>
    <n v="1.62"/>
    <n v="2.4820000000000002"/>
    <n v="0.86199999999999999"/>
    <n v="1.62"/>
    <d v="2020-01-01T00:00:00"/>
    <s v="kolejna"/>
    <s v="Gmina Opole Lubelskie"/>
    <s v="Gmina Opole Lubelskie"/>
  </r>
  <r>
    <s v="416."/>
    <s v="Gmina Opole Lubelskie"/>
    <s v="Aleja 600-Lecia"/>
    <s v="17"/>
    <s v="-"/>
    <s v="Opole Lubelskie"/>
    <s v="24-300"/>
    <s v="Opole Lubelskie"/>
    <n v="103333987"/>
    <s v="PL_LUBD_0612001487_04"/>
    <s v="00084567"/>
    <s v="PGE Dystrybucja S.A. Oddział Lublin"/>
    <s v="Elektra S.A."/>
    <x v="3"/>
    <n v="28"/>
    <n v="54.995999999999995"/>
    <n v="21.998000000000001"/>
    <n v="32.997999999999998"/>
    <n v="27.497999999999998"/>
    <n v="10.999000000000001"/>
    <n v="16.498999999999999"/>
    <n v="27.497999999999998"/>
    <n v="10.999000000000001"/>
    <n v="16.498999999999999"/>
    <d v="2020-01-01T00:00:00"/>
    <s v="kolejna"/>
    <s v="Gmina Opole Lubelskie"/>
    <s v="Gmina Opole Lubelskie"/>
  </r>
  <r>
    <s v="417."/>
    <s v="Gmina Opole Lubelskie"/>
    <s v="Fabryczna"/>
    <s v="-"/>
    <s v="-"/>
    <s v="Opole Lubelskie"/>
    <s v="24-300"/>
    <s v="Opole Lubelskie"/>
    <n v="103333988"/>
    <s v="PL_LUBD_0612001491_01"/>
    <s v="90103008"/>
    <s v="PGE Dystrybucja S.A. Oddział Lublin"/>
    <s v="Elektra S.A."/>
    <x v="0"/>
    <n v="6"/>
    <n v="41.602000000000004"/>
    <n v="16.347999999999999"/>
    <n v="25.254000000000001"/>
    <n v="20.801000000000002"/>
    <n v="8.1739999999999995"/>
    <n v="12.627000000000001"/>
    <n v="20.801000000000002"/>
    <n v="8.1739999999999995"/>
    <n v="12.627000000000001"/>
    <d v="2020-01-01T00:00:00"/>
    <s v="kolejna"/>
    <s v="Gmina Opole Lubelskie"/>
    <s v="Gmina Opole Lubelskie"/>
  </r>
  <r>
    <s v="418."/>
    <s v="Oświetlenie Uliczne ST.4"/>
    <s v="Ogrodowa"/>
    <s v="dz. 251,254"/>
    <s v="-"/>
    <s v="Opole Lubelskie"/>
    <s v="24-300"/>
    <s v="Opole Lubelskie"/>
    <n v="103333997"/>
    <s v="PL_LUBD_0612001490_09"/>
    <s v="01431590"/>
    <s v="PGE Dystrybucja S.A. Oddział Lublin"/>
    <s v="Elektra S.A."/>
    <x v="0"/>
    <n v="1"/>
    <n v="1.6559999999999999"/>
    <n v="0.442"/>
    <n v="1.214"/>
    <n v="0.82799999999999996"/>
    <n v="0.221"/>
    <n v="0.60699999999999998"/>
    <n v="0.82799999999999996"/>
    <n v="0.221"/>
    <n v="0.60699999999999998"/>
    <d v="2020-01-01T00:00:00"/>
    <s v="kolejna"/>
    <s v="Gmina Opole Lubelskie"/>
    <s v="Gmina Opole Lubelskie"/>
  </r>
  <r>
    <s v="419."/>
    <s v="Oświetlenie Uliczne ST-1"/>
    <s v="-"/>
    <s v="-"/>
    <s v="-"/>
    <s v="Elżbieta"/>
    <s v="24-300"/>
    <s v="Opole Lubelskie"/>
    <n v="103333994"/>
    <s v="PL_LUBD_0612001482_04"/>
    <s v="90064075"/>
    <s v="PGE Dystrybucja S.A. Oddział Lublin"/>
    <s v="Elektra S.A."/>
    <x v="0"/>
    <n v="18"/>
    <n v="39.353999999999999"/>
    <n v="5.6740000000000004"/>
    <n v="33.68"/>
    <n v="19.677"/>
    <n v="2.8370000000000002"/>
    <n v="16.84"/>
    <n v="19.677"/>
    <n v="2.8370000000000002"/>
    <n v="16.84"/>
    <d v="2020-01-01T00:00:00"/>
    <s v="kolejna"/>
    <s v="Gmina Opole Lubelskie"/>
    <s v="Gmina Opole Lubelskie"/>
  </r>
  <r>
    <s v="420."/>
    <s v="Oświetlenie Uliczne ST-2"/>
    <s v="-"/>
    <s v="-"/>
    <s v="-"/>
    <s v="Górna Owczarnia"/>
    <s v="24-300"/>
    <s v="Opole Lubelskie"/>
    <n v="103333995"/>
    <s v="PL_LUBD_0612001484_08"/>
    <s v="90065434"/>
    <s v="PGE Dystrybucja S.A. Oddział Lublin"/>
    <s v="Elektra S.A."/>
    <x v="0"/>
    <n v="9"/>
    <n v="22.402000000000001"/>
    <n v="4.6280000000000001"/>
    <n v="17.774000000000001"/>
    <n v="11.201000000000001"/>
    <n v="2.3140000000000001"/>
    <n v="8.8870000000000005"/>
    <n v="11.201000000000001"/>
    <n v="2.3140000000000001"/>
    <n v="8.8870000000000005"/>
    <d v="2020-01-01T00:00:00"/>
    <s v="kolejna"/>
    <s v="Gmina Opole Lubelskie"/>
    <s v="Gmina Opole Lubelskie"/>
  </r>
  <r>
    <s v="421."/>
    <s v="Oświetlenie Uliczne  ST-1 (BABA K/OPOLA LUB.)"/>
    <s v="-"/>
    <s v="-"/>
    <s v="-"/>
    <s v="Zosin"/>
    <s v="24-300"/>
    <s v="Opole Lubelskie"/>
    <n v="103333996"/>
    <s v="PL_LUBD_0612001488_06"/>
    <s v="90065426"/>
    <s v="PGE Dystrybucja S.A. Oddział Lublin"/>
    <s v="Elektra S.A."/>
    <x v="0"/>
    <n v="11"/>
    <n v="29.694000000000003"/>
    <n v="6.4"/>
    <n v="23.294"/>
    <n v="14.847000000000001"/>
    <n v="3.2"/>
    <n v="11.647"/>
    <n v="14.847000000000001"/>
    <n v="3.2"/>
    <n v="11.647"/>
    <d v="2020-01-01T00:00:00"/>
    <s v="kolejna"/>
    <s v="Gmina Opole Lubelskie"/>
    <s v="Gmina Opole Lubelskie"/>
  </r>
  <r>
    <s v="422."/>
    <s v="Oświetlenie Uliczne  SO-2"/>
    <s v="-"/>
    <s v="-"/>
    <s v="-"/>
    <s v="Emilcin "/>
    <s v="24-300"/>
    <s v="Opole Lubelskie"/>
    <n v="103333993"/>
    <s v="PL_LUBD_0612001492_03"/>
    <s v="90063703"/>
    <s v="PGE Dystrybucja S.A. Oddział Lublin"/>
    <s v="Elektra S.A."/>
    <x v="0"/>
    <n v="11"/>
    <n v="6.1479999999999997"/>
    <n v="6.0179999999999998"/>
    <n v="0.13"/>
    <n v="3.0739999999999998"/>
    <n v="3.0089999999999999"/>
    <n v="6.5000000000000002E-2"/>
    <n v="3.0739999999999998"/>
    <n v="3.0089999999999999"/>
    <n v="6.5000000000000002E-2"/>
    <d v="2020-01-01T00:00:00"/>
    <s v="kolejna"/>
    <s v="Gmina Opole Lubelskie"/>
    <s v="Gmina Opole Lubelskie"/>
  </r>
  <r>
    <s v="423."/>
    <s v="Oświetlenie Uliczne SO-3"/>
    <s v="-"/>
    <s v="-"/>
    <s v="-"/>
    <s v="Emilcin "/>
    <s v="24-300"/>
    <s v="Opole Lubelskie"/>
    <n v="103333991"/>
    <s v="PL_LUBD_0612001486_02"/>
    <s v="90064206"/>
    <s v="PGE Dystrybucja S.A. Oddział Lublin"/>
    <s v="Elektra S.A."/>
    <x v="0"/>
    <n v="11"/>
    <n v="4.21"/>
    <n v="0.91600000000000004"/>
    <n v="3.294"/>
    <n v="2.105"/>
    <n v="0.45800000000000002"/>
    <n v="1.647"/>
    <n v="2.105"/>
    <n v="0.45800000000000002"/>
    <n v="1.647"/>
    <d v="2020-01-01T00:00:00"/>
    <s v="kolejna"/>
    <s v="Gmina Opole Lubelskie"/>
    <s v="Gmina Opole Lubelskie"/>
  </r>
  <r>
    <s v="424."/>
    <s v="Oświetlenie Uliczne SO-4"/>
    <s v="-"/>
    <s v="-"/>
    <s v="-"/>
    <s v="Nowe Komaszyce"/>
    <s v="24-300"/>
    <s v="Opole Lubelskie"/>
    <n v="103333992"/>
    <s v="PL_LUBD_0612001481_02"/>
    <s v="90065436"/>
    <s v="PGE Dystrybucja S.A. Oddział Lublin"/>
    <s v="Elektra S.A."/>
    <x v="0"/>
    <n v="11"/>
    <n v="21.388000000000002"/>
    <n v="3.3180000000000001"/>
    <n v="18.07"/>
    <n v="10.694000000000001"/>
    <n v="1.659"/>
    <n v="9.0350000000000001"/>
    <n v="10.694000000000001"/>
    <n v="1.659"/>
    <n v="9.0350000000000001"/>
    <d v="2020-01-01T00:00:00"/>
    <s v="kolejna"/>
    <s v="Gmina Opole Lubelskie"/>
    <s v="Gmina Opole Lubelskie"/>
  </r>
  <r>
    <s v="425."/>
    <s v="Oświetlenie Uliczne SO-1"/>
    <s v="-"/>
    <s v="-"/>
    <s v="-"/>
    <s v="Zosin"/>
    <s v="24-300"/>
    <s v="Opole Lubelskie"/>
    <n v="103333990"/>
    <s v="PL_LUBD_0612001483_06"/>
    <s v="90065309"/>
    <s v="PGE Dystrybucja S.A. Oddział Lublin"/>
    <s v="Elektra S.A."/>
    <x v="0"/>
    <n v="11"/>
    <n v="26.136000000000003"/>
    <n v="4.58"/>
    <n v="21.556000000000001"/>
    <n v="13.068000000000001"/>
    <n v="2.29"/>
    <n v="10.778"/>
    <n v="13.068000000000001"/>
    <n v="2.29"/>
    <n v="10.778"/>
    <d v="2020-01-01T00:00:00"/>
    <s v="kolejna"/>
    <s v="Gmina Opole Lubelskie"/>
    <s v="Gmina Opole Lubelskie"/>
  </r>
  <r>
    <s v="426."/>
    <s v="Oświetlenie Uliczne SO-5"/>
    <s v="-"/>
    <s v="-"/>
    <s v="-"/>
    <s v="Stare Komaszyce "/>
    <s v="24-300"/>
    <s v="Opole Lubelskie"/>
    <n v="103333989"/>
    <s v="PL_LUBD_0612001485_00"/>
    <s v="90062513"/>
    <s v="PGE Dystrybucja S.A. Oddział Lublin"/>
    <s v="Elektra S.A."/>
    <x v="0"/>
    <n v="11"/>
    <n v="16.488"/>
    <n v="4.1040000000000001"/>
    <n v="12.384"/>
    <n v="8.2439999999999998"/>
    <n v="2.052"/>
    <n v="6.1920000000000002"/>
    <n v="8.2439999999999998"/>
    <n v="2.052"/>
    <n v="6.1920000000000002"/>
    <d v="2020-01-01T00:00:00"/>
    <s v="kolejna"/>
    <s v="Gmina Opole Lubelskie"/>
    <s v="Gmina Opole Lubelskie"/>
  </r>
  <r>
    <s v="427."/>
    <s v="Oświetlenie Uliczne"/>
    <s v="Kwiatowa"/>
    <s v="-"/>
    <s v="-"/>
    <s v="Opole Lubelskie"/>
    <s v="24-300"/>
    <s v="Opole Lubelskie"/>
    <n v="103334064"/>
    <s v="PL_LUBD_0612024621_07"/>
    <s v="89175338"/>
    <s v="PGE Dystrybucja S.A. Oddział Lublin"/>
    <s v="Elektra S.A."/>
    <x v="0"/>
    <n v="2"/>
    <n v="8.8659999999999997"/>
    <n v="1.488"/>
    <n v="7.3780000000000001"/>
    <n v="4.4329999999999998"/>
    <n v="0.74399999999999999"/>
    <n v="3.6890000000000001"/>
    <n v="4.4329999999999998"/>
    <n v="0.74399999999999999"/>
    <n v="3.6890000000000001"/>
    <d v="2020-01-01T00:00:00"/>
    <s v="kolejna"/>
    <s v="Gmina Opole Lubelskie"/>
    <s v="Gmina Opole Lubelskie"/>
  </r>
  <r>
    <s v="428."/>
    <s v="Oświetlenie Uliczne"/>
    <s v="-"/>
    <s v="-"/>
    <s v="-"/>
    <s v="Elżbieta"/>
    <s v="24-300"/>
    <s v="Opole Lubelskie"/>
    <n v="103334151"/>
    <s v="PL_LUBD_0612024628_01"/>
    <s v="92430559"/>
    <s v="PGE Dystrybucja S.A. Oddział Lublin"/>
    <s v="Elektra S.A."/>
    <x v="0"/>
    <n v="3"/>
    <n v="0.58000000000000007"/>
    <n v="0.52200000000000002"/>
    <n v="5.8000000000000003E-2"/>
    <n v="0.29000000000000004"/>
    <n v="0.26100000000000001"/>
    <n v="2.9000000000000001E-2"/>
    <n v="0.29000000000000004"/>
    <n v="0.26100000000000001"/>
    <n v="2.9000000000000001E-2"/>
    <d v="2020-01-01T00:00:00"/>
    <s v="kolejna"/>
    <s v="Gmina Opole Lubelskie"/>
    <s v="Gmina Opole Lubelskie"/>
  </r>
  <r>
    <s v="429."/>
    <s v="Oświetlenie drogowe"/>
    <s v="Zielona"/>
    <s v="-"/>
    <s v="-"/>
    <s v="Opole Lubelskie"/>
    <s v="24-300"/>
    <s v="Opole Lubelskie"/>
    <n v="103333981"/>
    <s v="PL_LUBD_0612001517_09"/>
    <s v="89000710"/>
    <s v="PGE Dystrybucja S.A. Oddział Lublin"/>
    <s v="Elektra S.A."/>
    <x v="0"/>
    <n v="2"/>
    <n v="3.1760000000000002"/>
    <n v="0.77400000000000002"/>
    <n v="2.4020000000000001"/>
    <n v="1.5880000000000001"/>
    <n v="0.38700000000000001"/>
    <n v="1.2010000000000001"/>
    <n v="1.5880000000000001"/>
    <n v="0.38700000000000001"/>
    <n v="1.2010000000000001"/>
    <d v="2020-01-01T00:00:00"/>
    <s v="kolejna"/>
    <s v="Gmina Opole Lubelskie"/>
    <s v="Gmina Opole Lubelskie"/>
  </r>
  <r>
    <s v="430."/>
    <s v="Oświetlenie Drogowe- ST.5"/>
    <s v="-"/>
    <s v="-"/>
    <s v="-"/>
    <s v="Niezdów"/>
    <s v="24-300"/>
    <s v="Opole Lubelskie"/>
    <n v="103334260"/>
    <s v="PL_LUBD_0612024650_02"/>
    <s v="92221565"/>
    <s v="PGE Dystrybucja S.A. Oddział Lublin"/>
    <s v="Elektra S.A."/>
    <x v="0"/>
    <n v="4.6879999999999997"/>
    <n v="2.3439999999999999"/>
    <n v="2.3439999999999999"/>
    <n v="0"/>
    <n v="1.1719999999999999"/>
    <n v="1.1719999999999999"/>
    <n v="0"/>
    <n v="1.1719999999999999"/>
    <n v="1.1719999999999999"/>
    <n v="0"/>
    <d v="2020-01-01T00:00:00"/>
    <s v="kolejna"/>
    <s v="Gmina Opole Lubelskie"/>
    <s v="Gmina Opole Lubelskie"/>
  </r>
  <r>
    <s v="431."/>
    <s v="Oświetlenie Drogowe-Stanisławów  ST.2"/>
    <s v="-"/>
    <s v="dz.66"/>
    <s v="-"/>
    <s v="Stanisławów"/>
    <s v="24-300"/>
    <s v="Opole Lubelskie"/>
    <n v="103334450"/>
    <s v="PL_LUBD_0612024745_01"/>
    <s v="95665773"/>
    <s v="PGE Dystrybucja S.A. Oddział Lublin"/>
    <s v="Elektra S.A."/>
    <x v="0"/>
    <n v="6.6520000000000001"/>
    <n v="3.3260000000000001"/>
    <n v="3.3260000000000001"/>
    <n v="0"/>
    <n v="1.663"/>
    <n v="1.663"/>
    <n v="0"/>
    <n v="1.663"/>
    <n v="1.663"/>
    <n v="0"/>
    <d v="2020-01-01T00:00:00"/>
    <s v="kolejna"/>
    <s v="Gmina Opole Lubelskie"/>
    <s v="Gmina Opole Lubelskie"/>
  </r>
  <r>
    <s v="432."/>
    <s v="Oświetlenie Uliczne st-3"/>
    <s v="-"/>
    <s v="-"/>
    <s v="-"/>
    <s v="Emilcin"/>
    <s v="24-300"/>
    <s v="Opole Lubelskie"/>
    <n v="34013047"/>
    <s v="PL_LUBD_0612024663_07"/>
    <n v="92214955"/>
    <s v="PGE Dystrybucja S.A. Oddział Lublin"/>
    <s v="Elektra S.A."/>
    <x v="0"/>
    <n v="2"/>
    <n v="2.9860000000000002"/>
    <n v="0.39"/>
    <n v="2.5960000000000001"/>
    <n v="1.4930000000000001"/>
    <n v="0.19500000000000001"/>
    <n v="1.298"/>
    <n v="1.4930000000000001"/>
    <n v="0.19500000000000001"/>
    <n v="1.298"/>
    <d v="2020-01-01T00:00:00"/>
    <s v="kolejna"/>
    <s v="Gmina Opole Lubelskie"/>
    <s v="Gmina Opole Lubelskie"/>
  </r>
  <r>
    <s v="433."/>
    <s v="Oświetlenie Drogowe st - 3"/>
    <s v="-"/>
    <s v="-"/>
    <s v="-"/>
    <s v="Emilcin"/>
    <s v="24-300"/>
    <s v="Opole Lubelskie"/>
    <n v="34013048"/>
    <s v="PL_LUBD_0612024662_05"/>
    <n v="92217466"/>
    <s v="PGE Dystrybucja S.A. Oddział Lublin"/>
    <s v="Elektra S.A."/>
    <x v="0"/>
    <n v="2"/>
    <n v="2.8719999999999999"/>
    <n v="0.35199999999999998"/>
    <n v="2.52"/>
    <n v="1.4359999999999999"/>
    <n v="0.17599999999999999"/>
    <n v="1.26"/>
    <n v="1.4359999999999999"/>
    <n v="0.17599999999999999"/>
    <n v="1.26"/>
    <d v="2020-01-01T00:00:00"/>
    <s v="kolejna"/>
    <s v="Gmina Opole Lubelskie"/>
    <s v="Gmina Opole Lubelskie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75">
  <r>
    <s v="1."/>
    <s v="Urząd Gminy Józefów"/>
    <s v="Opolska"/>
    <n v="33"/>
    <s v=" - "/>
    <s v="Józefów nad Wisłą"/>
    <s v="24-340"/>
    <s v="Józefów nad Wisłą"/>
    <n v="104100397"/>
    <s v="PL_LUBD_0602000072_03"/>
    <n v="14420771"/>
    <s v="PGE Dystrybucja S.A. Oddział Lublin"/>
    <s v="PGE Obrót S.A."/>
    <x v="0"/>
    <n v="35"/>
    <n v="49.841999999999999"/>
    <n v="49.841999999999999"/>
    <n v="0"/>
    <n v="0"/>
    <n v="24.920999999999999"/>
    <n v="24.920999999999999"/>
    <n v="0"/>
    <n v="0"/>
    <n v="24.920999999999999"/>
    <n v="24.920999999999999"/>
    <n v="0"/>
    <n v="0"/>
    <d v="2020-01-01T00:00:00"/>
    <s v="kolejna"/>
    <s v="Gmina Józefów nad Wisłą"/>
    <s v="Gmina Józefów nad Wisłą"/>
    <m/>
  </r>
  <r>
    <s v="2."/>
    <s v="Urząd Gminy Józefów "/>
    <s v="Parkowa"/>
    <n v="11"/>
    <s v=" - "/>
    <s v="Józefów nad Wisłą"/>
    <s v="24-340"/>
    <s v="Józefów nad Wisłą"/>
    <n v="104100395"/>
    <s v="PL_LUBD_0602000123_08"/>
    <s v="02619624"/>
    <s v="PGE Dystrybucja S.A. Oddział Lublin"/>
    <s v="PGE Obrót S.A."/>
    <x v="0"/>
    <n v="14"/>
    <n v="0.154"/>
    <n v="0.154"/>
    <n v="0"/>
    <n v="0"/>
    <n v="7.6999999999999999E-2"/>
    <n v="7.6999999999999999E-2"/>
    <n v="0"/>
    <n v="0"/>
    <n v="7.6999999999999999E-2"/>
    <n v="7.6999999999999999E-2"/>
    <n v="0"/>
    <n v="0"/>
    <d v="2020-01-01T00:00:00"/>
    <s v="kolejna"/>
    <s v="Gmina Józefów nad Wisłą"/>
    <s v="Gmina Józefów nad Wisłą"/>
    <m/>
  </r>
  <r>
    <s v="3."/>
    <s v="Lokal użytkowy"/>
    <s v="Opolska"/>
    <n v="20"/>
    <s v=" - "/>
    <s v="Józefów nad Wisłą"/>
    <s v="24-340"/>
    <s v="Józefów nad Wisłą"/>
    <n v="104100406"/>
    <s v="PL_LUBD_0602000100_04"/>
    <s v="90241884"/>
    <s v="PGE Dystrybucja S.A. Oddział Lublin"/>
    <s v="PGE Obrót S.A."/>
    <x v="0"/>
    <n v="20"/>
    <n v="24.372"/>
    <n v="24.372"/>
    <n v="0"/>
    <n v="0"/>
    <n v="12.186"/>
    <n v="12.186"/>
    <n v="0"/>
    <n v="0"/>
    <n v="12.186"/>
    <n v="12.186"/>
    <n v="0"/>
    <n v="0"/>
    <d v="2020-01-01T00:00:00"/>
    <s v="kolejna"/>
    <s v="Gmina Józefów nad Wisłą"/>
    <s v="Gmina Józefów nad Wisłą"/>
    <m/>
  </r>
  <r>
    <s v="4."/>
    <s v="Urząd Gminy Józefów Stadion Sportowy"/>
    <s v="Opolska"/>
    <s v=" - "/>
    <s v=" - "/>
    <s v="Józefów nad Wisłą"/>
    <s v="24-340"/>
    <s v="Józefów nad Wisłą"/>
    <n v="104100394"/>
    <s v="PL_LUBD_0602000122_06"/>
    <n v="15455858"/>
    <s v="PGE Dystrybucja S.A. Oddział Lublin"/>
    <s v="PGE Obrót S.A."/>
    <x v="0"/>
    <n v="14"/>
    <n v="7.2759999999999998"/>
    <n v="7.2759999999999998"/>
    <n v="0"/>
    <n v="0"/>
    <n v="3.6379999999999999"/>
    <n v="3.6379999999999999"/>
    <n v="0"/>
    <n v="0"/>
    <n v="3.6379999999999999"/>
    <n v="3.6379999999999999"/>
    <n v="0"/>
    <n v="0"/>
    <d v="2020-01-01T00:00:00"/>
    <s v="kolejna"/>
    <s v="Gmina Józefów nad Wisłą"/>
    <s v="Gmina Józefów nad Wisłą"/>
    <m/>
  </r>
  <r>
    <s v="5."/>
    <s v="Boisko Sportowe  ORLIK"/>
    <s v="Opolska"/>
    <s v="10A"/>
    <s v=" - "/>
    <s v="Józefów nad Wisłą"/>
    <s v="24-340"/>
    <s v="Józefów nad Wisłą"/>
    <n v="104100108"/>
    <s v="PL_LUBD_0602000161_00"/>
    <n v="15293792"/>
    <s v="PGE Dystrybucja S.A. Oddział Lublin"/>
    <s v="PGE Obrót S.A."/>
    <x v="0"/>
    <n v="35"/>
    <n v="18.152000000000001"/>
    <n v="18.152000000000001"/>
    <n v="0"/>
    <n v="0"/>
    <n v="9.0760000000000005"/>
    <n v="9.0760000000000005"/>
    <n v="0"/>
    <n v="0"/>
    <n v="9.0760000000000005"/>
    <n v="9.0760000000000005"/>
    <n v="0"/>
    <n v="0"/>
    <d v="2020-01-01T00:00:00"/>
    <s v="kolejna"/>
    <s v="Gmina Józefów nad Wisłą"/>
    <s v="Gmina Józefów nad Wisłą"/>
    <m/>
  </r>
  <r>
    <s v="6."/>
    <s v="Urząd Gminy Józefów-Świetlica"/>
    <s v="-"/>
    <n v="14"/>
    <s v=" - "/>
    <s v="Idalin"/>
    <s v="24-340"/>
    <s v="Józefów nad Wisłą"/>
    <n v="104100398"/>
    <s v="PL_LUBD_0602000076_01"/>
    <s v="09290178"/>
    <s v="PGE Dystrybucja S.A. Oddział Lublin"/>
    <s v="PGE Obrót S.A."/>
    <x v="0"/>
    <n v="14"/>
    <n v="2.6120000000000001"/>
    <n v="2.6120000000000001"/>
    <n v="0"/>
    <n v="0"/>
    <n v="1.306"/>
    <n v="1.306"/>
    <n v="0"/>
    <n v="0"/>
    <n v="1.306"/>
    <n v="1.306"/>
    <n v="0"/>
    <n v="0"/>
    <d v="2020-01-01T00:00:00"/>
    <s v="kolejna"/>
    <s v="Gmina Józefów nad Wisłą"/>
    <s v="Gmina Józefów nad Wisłą"/>
    <m/>
  </r>
  <r>
    <s v="7."/>
    <s v="Boisko Sportowe ORLIK-Biały"/>
    <s v="Opolska"/>
    <s v="10A"/>
    <s v=" - "/>
    <s v="Józefów nad Wisłą"/>
    <s v="24-340"/>
    <s v="Józefów nad Wisłą"/>
    <n v="104101092"/>
    <s v="PL_LUBD_0602000157_03"/>
    <n v="50064391"/>
    <s v="PGE Dystrybucja S.A. Oddział Lublin"/>
    <s v="PGE Obrót S.A."/>
    <x v="1"/>
    <n v="45"/>
    <n v="38.262"/>
    <n v="38.262"/>
    <n v="0"/>
    <n v="0"/>
    <n v="19.131"/>
    <n v="19.131"/>
    <n v="0"/>
    <n v="0"/>
    <n v="19.131"/>
    <n v="19.131"/>
    <n v="0"/>
    <n v="0"/>
    <d v="2020-01-01T00:00:00"/>
    <s v="kolejna"/>
    <s v="Gmina Józefów nad Wisłą"/>
    <s v="Gmina Józefów nad Wisłą"/>
    <m/>
  </r>
  <r>
    <s v="8."/>
    <s v="Targowisko"/>
    <s v="Nowa"/>
    <n v="4"/>
    <s v=" - "/>
    <s v="Józefów nad Wisłą"/>
    <s v="24-340"/>
    <s v="Józefów nad Wisłą"/>
    <n v="104400285"/>
    <s v="PL_LUBD_0602000173_03"/>
    <n v="15351097"/>
    <s v="PGE Dystrybucja S.A. Oddział Lublin"/>
    <s v="PGE Obrót S.A."/>
    <x v="0"/>
    <n v="14"/>
    <n v="6.9640000000000004"/>
    <n v="6.9640000000000004"/>
    <n v="0"/>
    <n v="0"/>
    <n v="3.4820000000000002"/>
    <n v="3.4820000000000002"/>
    <n v="0"/>
    <n v="0"/>
    <n v="3.4820000000000002"/>
    <n v="3.4820000000000002"/>
    <n v="0"/>
    <n v="0"/>
    <d v="2020-01-01T00:00:00"/>
    <s v="kolejna"/>
    <s v="Gmina Józefów nad Wisłą"/>
    <s v="Gmina Józefów nad Wisłą"/>
    <m/>
  </r>
  <r>
    <s v="9."/>
    <s v="Świetlica Stasin"/>
    <s v="-"/>
    <s v="10A"/>
    <s v=" - "/>
    <s v="Stasin"/>
    <s v="24-340"/>
    <s v="Józefów nad Wisłą"/>
    <n v="104400103"/>
    <s v="PL_LUBD_0602000159_07"/>
    <n v="13698931"/>
    <s v="PGE Dystrybucja S.A. Oddział Lublin"/>
    <s v="PGE Obrót S.A."/>
    <x v="0"/>
    <n v="20"/>
    <n v="0.56200000000000006"/>
    <n v="0.56200000000000006"/>
    <n v="0"/>
    <n v="0"/>
    <n v="0.28100000000000003"/>
    <n v="0.28100000000000003"/>
    <n v="0"/>
    <n v="0"/>
    <n v="0.28100000000000003"/>
    <n v="0.28100000000000003"/>
    <n v="0"/>
    <n v="0"/>
    <d v="2020-01-01T00:00:00"/>
    <s v="kolejna"/>
    <s v="Gmina Józefów nad Wisłą"/>
    <s v="Gmina Józefów nad Wisłą"/>
    <m/>
  </r>
  <r>
    <s v="10."/>
    <s v="Świetlica"/>
    <s v="-"/>
    <n v="24"/>
    <s v=" - "/>
    <s v="Miłoszówka"/>
    <s v="24-340"/>
    <s v="Józefów nad Wisłą"/>
    <n v="104400284"/>
    <s v="PL_LUBD_0602000172_01"/>
    <n v="15315400"/>
    <s v="PGE Dystrybucja S.A. Oddział Lublin"/>
    <s v="PGE Obrót S.A."/>
    <x v="2"/>
    <n v="11"/>
    <n v="3.7999999999999999E-2"/>
    <n v="3.7999999999999999E-2"/>
    <n v="0"/>
    <n v="0"/>
    <n v="1.9E-2"/>
    <n v="1.9E-2"/>
    <n v="0"/>
    <n v="0"/>
    <n v="1.9E-2"/>
    <n v="1.9E-2"/>
    <n v="0"/>
    <n v="0"/>
    <d v="2020-01-01T00:00:00"/>
    <s v="kolejna"/>
    <s v="Gmina Józefów nad Wisłą"/>
    <s v="Gmina Józefów nad Wisłą"/>
    <m/>
  </r>
  <r>
    <s v="11."/>
    <s v="Świetlica"/>
    <s v="-"/>
    <s v="31A"/>
    <s v=" - "/>
    <s v="Bór"/>
    <s v="24-340"/>
    <s v="Józefów nad Wisłą"/>
    <n v="104400286"/>
    <s v="PL_LUBD_0602000171_09"/>
    <n v="14980362"/>
    <s v="PGE Dystrybucja S.A. Oddział Lublin"/>
    <s v="PGE Obrót S.A."/>
    <x v="0"/>
    <n v="14"/>
    <n v="0.20599999999999999"/>
    <n v="0.20599999999999999"/>
    <n v="0"/>
    <n v="0"/>
    <n v="0.10299999999999999"/>
    <n v="0.10299999999999999"/>
    <n v="0"/>
    <n v="0"/>
    <n v="0.10299999999999999"/>
    <n v="0.10299999999999999"/>
    <n v="0"/>
    <n v="0"/>
    <d v="2020-01-01T00:00:00"/>
    <s v="kolejna"/>
    <s v="Gmina Józefów nad Wisłą"/>
    <s v="Gmina Józefów nad Wisłą"/>
    <m/>
  </r>
  <r>
    <s v="12."/>
    <s v="Budynek biurowy"/>
    <s v="Opolska"/>
    <n v="4"/>
    <s v=" - "/>
    <s v="Jóżefów nad Wisłą"/>
    <s v="24-340"/>
    <s v="Józefów nad Wisłą"/>
    <n v="104400714"/>
    <s v="PL_LUBD_0602000221_02"/>
    <n v="32314831"/>
    <s v="PGE Dystrybucja S.A. Oddział Lublin"/>
    <s v="PGE Obrót S.A."/>
    <x v="0"/>
    <n v="4"/>
    <n v="0.626"/>
    <n v="0.626"/>
    <n v="0"/>
    <n v="0"/>
    <n v="0.313"/>
    <n v="0.313"/>
    <n v="0"/>
    <n v="0"/>
    <n v="0.313"/>
    <n v="0.313"/>
    <n v="0"/>
    <n v="0"/>
    <d v="2020-01-01T00:00:00"/>
    <s v="kolejna"/>
    <s v="Gmina Józefów nad Wisłą"/>
    <s v="Gmina Józefów nad Wisłą"/>
    <m/>
  </r>
  <r>
    <s v="13."/>
    <s v="Zespół Szkół Ogólnokształcących "/>
    <s v="Opolska"/>
    <s v="10A"/>
    <s v=" - "/>
    <s v="Józefów nad Wisłą"/>
    <s v="24-340"/>
    <s v="Józefów nad Wisłą"/>
    <n v="104101111"/>
    <s v="PL_LUBD_0602000101_06"/>
    <n v="50064386"/>
    <s v="PGE Dystrybucja S.A. Oddział Lublin"/>
    <s v="PGE Obrót S.A."/>
    <x v="1"/>
    <n v="49"/>
    <n v="141.72999999999999"/>
    <n v="141.72999999999999"/>
    <n v="0"/>
    <n v="0"/>
    <n v="70.864999999999995"/>
    <n v="70.864999999999995"/>
    <n v="0"/>
    <n v="0"/>
    <n v="70.864999999999995"/>
    <n v="70.864999999999995"/>
    <n v="0"/>
    <n v="0"/>
    <d v="2020-01-01T00:00:00"/>
    <s v="kolejna"/>
    <s v="Gmina Józefów nad Wisłą"/>
    <s v="Zespół Szkół Ogólnokształcących "/>
    <m/>
  </r>
  <r>
    <s v="14."/>
    <s v="Szkoła Podstawowa"/>
    <s v="-"/>
    <n v="33"/>
    <s v=" - "/>
    <s v="Boiska"/>
    <s v="24-340"/>
    <s v="Józefów nad Wisłą"/>
    <n v="104100351"/>
    <s v="PL_LUBD_0602000097_01"/>
    <n v="14735192"/>
    <s v="PGE Dystrybucja S.A. Oddział Lublin"/>
    <s v="PGE Obrót S.A."/>
    <x v="0"/>
    <n v="18"/>
    <n v="13.218"/>
    <n v="13.218"/>
    <n v="0"/>
    <n v="0"/>
    <n v="6.609"/>
    <n v="6.609"/>
    <n v="0"/>
    <n v="0"/>
    <n v="6.609"/>
    <n v="6.609"/>
    <n v="0"/>
    <n v="0"/>
    <d v="2020-01-01T00:00:00"/>
    <s v="kolejna"/>
    <s v="Gmina Józefów nad Wisłą"/>
    <s v="Szkoła Podstawowa w Starych Boiskach"/>
    <m/>
  </r>
  <r>
    <s v="15."/>
    <s v="Szkoła Podstawowa"/>
    <s v="-"/>
    <n v="111"/>
    <s v=" - "/>
    <s v="Chruślina"/>
    <s v="24-340"/>
    <s v="Józefów nad Wisłą"/>
    <n v="104100410"/>
    <s v="PL_LUBD_0602000127_06"/>
    <s v="90064786"/>
    <s v="PGE Dystrybucja S.A. Oddział Lublin"/>
    <s v="PGE Obrót S.A."/>
    <x v="0"/>
    <n v="28"/>
    <n v="10.128"/>
    <n v="10.128"/>
    <n v="0"/>
    <n v="0"/>
    <n v="5.0640000000000001"/>
    <n v="5.0640000000000001"/>
    <n v="0"/>
    <n v="0"/>
    <n v="5.0640000000000001"/>
    <n v="5.0640000000000001"/>
    <n v="0"/>
    <n v="0"/>
    <d v="2020-01-01T00:00:00"/>
    <s v="kolejna"/>
    <s v="Gmina Józefów nad Wisłą"/>
    <s v="Szkoła Podstawowa im. Powstańców Styczniowych w Chruślinie"/>
    <m/>
  </r>
  <r>
    <s v="16."/>
    <s v="Szkoła Podstawowa"/>
    <s v="-"/>
    <n v="111"/>
    <s v=" - "/>
    <s v="Chruślina"/>
    <s v="24-340"/>
    <s v="Józefów nad Wisłą"/>
    <n v="104100411"/>
    <s v="PL_LUBD_0602000130_01"/>
    <n v="28250292"/>
    <s v="PGE Dystrybucja S.A. Oddział Lublin"/>
    <s v="PGE Obrót S.A."/>
    <x v="0"/>
    <n v="5"/>
    <n v="0.214"/>
    <n v="0.214"/>
    <n v="0"/>
    <n v="0"/>
    <n v="0.107"/>
    <n v="0.107"/>
    <n v="0"/>
    <n v="0"/>
    <n v="0.107"/>
    <n v="0.107"/>
    <n v="0"/>
    <n v="0"/>
    <d v="2020-01-01T00:00:00"/>
    <s v="kolejna"/>
    <s v="Gmina Józefów nad Wisłą"/>
    <s v="Szkoła Podstawowa im. Powstańców Styczniowych w Chruślinie"/>
    <m/>
  </r>
  <r>
    <s v="17."/>
    <s v="Szkoła Podstawowa"/>
    <s v="-"/>
    <s v="108"/>
    <s v=" - "/>
    <s v="Chruślina"/>
    <s v="24-340"/>
    <s v="Józefów nad Wisłą"/>
    <n v="104400296"/>
    <s v="PL_LUBD_0602000174_05"/>
    <n v="30939615"/>
    <s v="PGE Dystrybucja S.A. Oddział Lublin"/>
    <s v="PGE Obrót S.A."/>
    <x v="2"/>
    <n v="5"/>
    <n v="0.214"/>
    <n v="0.214"/>
    <n v="0"/>
    <n v="0"/>
    <n v="0.107"/>
    <n v="0.107"/>
    <n v="0"/>
    <n v="0"/>
    <n v="0.107"/>
    <n v="0.107"/>
    <n v="0"/>
    <n v="0"/>
    <d v="2020-01-01T00:00:00"/>
    <s v="kolejna"/>
    <s v="Gmina Józefów nad Wisłą"/>
    <s v="Szkoła Podstawowa im. Powstańców Styczniowych w Chruślinie"/>
    <m/>
  </r>
  <r>
    <s v="18."/>
    <s v="Środowiskowy Dom Samopomocy"/>
    <s v="-"/>
    <n v="21"/>
    <s v=" - "/>
    <s v="Prawno"/>
    <s v="24-340"/>
    <s v="Józefów nad Wisłą"/>
    <n v="104400164"/>
    <s v="PL_LUBD_0602000102_08"/>
    <n v="14979182"/>
    <s v="PGE Dystrybucja S.A. Oddział Lublin"/>
    <s v="PGE Obrót S.A."/>
    <x v="0"/>
    <n v="20"/>
    <n v="14.872"/>
    <n v="14.872"/>
    <n v="0"/>
    <n v="0"/>
    <n v="7.4359999999999999"/>
    <n v="7.4359999999999999"/>
    <n v="0"/>
    <n v="0"/>
    <n v="7.4359999999999999"/>
    <n v="7.4359999999999999"/>
    <n v="0"/>
    <n v="0"/>
    <d v="2020-01-01T00:00:00"/>
    <s v="kolejna"/>
    <s v="Gmina Józefów nad Wisłą Środowiskowy Dom Samopomocy"/>
    <s v="Gmina Józefów nad Wisłą Środowiskowy Dom Samopomocy"/>
    <m/>
  </r>
  <r>
    <s v="19."/>
    <s v="Gminny Ośrodek Kultury"/>
    <s v="Parkowa"/>
    <n v="13"/>
    <s v=" - "/>
    <s v="Józefów nad Wisłą"/>
    <s v="24-340"/>
    <s v="Józefów nad Wisłą"/>
    <n v="104400327"/>
    <s v="PL_LUBD_0602000121_04"/>
    <n v="13883410"/>
    <s v="PGE Dystrybucja S.A. Oddział Lublin"/>
    <s v="PGE Obrót S.A."/>
    <x v="0"/>
    <n v="14"/>
    <n v="9.7479999999999993"/>
    <n v="9.7479999999999993"/>
    <n v="0"/>
    <n v="0"/>
    <n v="4.8739999999999997"/>
    <n v="4.8739999999999997"/>
    <n v="0"/>
    <n v="0"/>
    <n v="4.8739999999999997"/>
    <n v="4.8739999999999997"/>
    <n v="0"/>
    <n v="0"/>
    <d v="2020-01-01T00:00:00"/>
    <s v="kolejna"/>
    <s v="Gminne Centrum Kultury w Józefowie nad Wisłą"/>
    <s v="Gminne Centrum Kultury w Józefowie nad Wisłą"/>
    <m/>
  </r>
  <r>
    <s v="20."/>
    <s v="Hydrofornia"/>
    <s v="-"/>
    <s v="-"/>
    <s v=" - "/>
    <s v="Niesiołowice"/>
    <s v="24-340"/>
    <s v="Józefów nad Wisłą"/>
    <n v="104100311"/>
    <s v="PL_LUBD_0602000137_05"/>
    <s v="00214801"/>
    <s v="PGE Dystrybucja S.A. Oddział Lublin"/>
    <s v="PGE Obrót S.A."/>
    <x v="0"/>
    <n v="35"/>
    <n v="35.067999999999998"/>
    <n v="35.067999999999998"/>
    <n v="0"/>
    <n v="0"/>
    <n v="17.533999999999999"/>
    <n v="17.533999999999999"/>
    <n v="0"/>
    <n v="0"/>
    <n v="17.533999999999999"/>
    <n v="17.533999999999999"/>
    <n v="0"/>
    <n v="0"/>
    <d v="2020-01-01T00:00:00"/>
    <s v="kolejna"/>
    <s v="Przedsiębiorstwo Usług Komunalnych sp. z o.o.  w Józefowie nad Wisłą"/>
    <s v="Przedsiębiorstwo Usług Komunalnych sp. z o.o.  w Józefowie nad Wisłą"/>
    <m/>
  </r>
  <r>
    <s v="21."/>
    <s v="Hydrofornia"/>
    <s v="-"/>
    <s v="-"/>
    <s v=" - "/>
    <s v="Miłoszówka"/>
    <s v="24-340"/>
    <s v="Józefów nad Wisłą"/>
    <n v="104100400"/>
    <s v="PL_LUBD_0602000145_00"/>
    <n v="13880431"/>
    <s v="PGE Dystrybucja S.A. Oddział Lublin"/>
    <s v="PGE Obrót S.A."/>
    <x v="0"/>
    <n v="28"/>
    <n v="55.73"/>
    <n v="55.73"/>
    <n v="0"/>
    <n v="0"/>
    <n v="27.864999999999998"/>
    <n v="27.864999999999998"/>
    <n v="0"/>
    <n v="0"/>
    <n v="27.864999999999998"/>
    <n v="27.864999999999998"/>
    <n v="0"/>
    <n v="0"/>
    <d v="2020-01-01T00:00:00"/>
    <s v="kolejna"/>
    <s v="Przedsiębiorstwo Usług Komunalnych sp. z o.o.  w Józefowie nad Wisłą"/>
    <s v="Przedsiębiorstwo Usług Komunalnych sp. z o.o.  w Józefowie nad Wisłą"/>
    <m/>
  </r>
  <r>
    <s v="22."/>
    <s v="Hydrofornia"/>
    <s v="-"/>
    <s v="-"/>
    <s v=" - "/>
    <s v="Wólka Kolczyńska"/>
    <s v="24-340"/>
    <s v="Józefów nad Wisłą"/>
    <n v="104100402"/>
    <s v="PL_LUBD_0602000147_04"/>
    <s v="00102767"/>
    <s v="PGE Dystrybucja S.A. Oddział Lublin"/>
    <s v="PGE Obrót S.A."/>
    <x v="0"/>
    <n v="28"/>
    <n v="7.5359999999999996"/>
    <n v="7.5359999999999996"/>
    <n v="0"/>
    <n v="0"/>
    <n v="3.7679999999999998"/>
    <n v="3.7679999999999998"/>
    <n v="0"/>
    <n v="0"/>
    <n v="3.7679999999999998"/>
    <n v="3.7679999999999998"/>
    <n v="0"/>
    <n v="0"/>
    <d v="2020-01-01T00:00:00"/>
    <s v="kolejna"/>
    <s v="Przedsiębiorstwo Usług Komunalnych sp. z o.o.  w Józefowie nad Wisłą"/>
    <s v="Przedsiębiorstwo Usług Komunalnych sp. z o.o.  w Józefowie nad Wisłą"/>
    <m/>
  </r>
  <r>
    <s v="23."/>
    <s v="Hydrofornia"/>
    <s v="-"/>
    <s v="-"/>
    <s v=" - "/>
    <s v="Chruślina Kolonia"/>
    <s v="24-340"/>
    <s v="Józefów nad Wisłą"/>
    <n v="104100349"/>
    <s v="PL_LUBD_0602000146_02"/>
    <s v="09281879"/>
    <s v="PGE Dystrybucja S.A. Oddział Lublin"/>
    <s v="PGE Obrót S.A."/>
    <x v="0"/>
    <n v="22"/>
    <n v="55.4"/>
    <n v="55.4"/>
    <n v="0"/>
    <n v="0"/>
    <n v="27.7"/>
    <n v="27.7"/>
    <n v="0"/>
    <n v="0"/>
    <n v="27.7"/>
    <n v="27.7"/>
    <n v="0"/>
    <n v="0"/>
    <d v="2020-01-01T00:00:00"/>
    <s v="kolejna"/>
    <s v="Przedsiębiorstwo Usług Komunalnych sp. z o.o.  w Józefowie nad Wisłą"/>
    <s v="Przedsiębiorstwo Usług Komunalnych sp. z o.o.  w Józefowie nad Wisłą"/>
    <m/>
  </r>
  <r>
    <s v="24."/>
    <s v="Hydrofornia"/>
    <s v="-"/>
    <s v="-"/>
    <s v=" - "/>
    <s v="Stefanówka"/>
    <s v="24-340"/>
    <s v="Józefów nad Wisłą"/>
    <n v="104100399"/>
    <s v="PL_LUBD_0602000151_01"/>
    <n v="13771514"/>
    <s v="PGE Dystrybucja S.A. Oddział Lublin"/>
    <s v="PGE Obrót S.A."/>
    <x v="0"/>
    <n v="14"/>
    <n v="31.013999999999999"/>
    <n v="31.013999999999999"/>
    <n v="0"/>
    <n v="0"/>
    <n v="15.507"/>
    <n v="15.507"/>
    <n v="0"/>
    <n v="0"/>
    <n v="15.507"/>
    <n v="15.507"/>
    <n v="0"/>
    <n v="0"/>
    <d v="2020-01-01T00:00:00"/>
    <s v="kolejna"/>
    <s v="Przedsiębiorstwo Usług Komunalnych sp. z o.o.  w Józefowie nad Wisłą"/>
    <s v="Przedsiębiorstwo Usług Komunalnych sp. z o.o.  w Józefowie nad Wisłą"/>
    <m/>
  </r>
  <r>
    <s v="25."/>
    <s v="Hydrofornia"/>
    <s v="-"/>
    <s v="-"/>
    <s v=" - "/>
    <s v="Ugory"/>
    <s v="24-340"/>
    <s v="Józefów nad Wisłą"/>
    <n v="104100350"/>
    <s v="PL_LUBD_0602000144_08"/>
    <s v="00208402"/>
    <s v="PGE Dystrybucja S.A. Oddział Lublin"/>
    <s v="PGE Obrót S.A."/>
    <x v="0"/>
    <n v="35"/>
    <n v="16.143999999999998"/>
    <n v="16.143999999999998"/>
    <n v="0"/>
    <n v="0"/>
    <n v="8.0719999999999992"/>
    <n v="8.0719999999999992"/>
    <n v="0"/>
    <n v="0"/>
    <n v="8.0719999999999992"/>
    <n v="8.0719999999999992"/>
    <n v="0"/>
    <n v="0"/>
    <d v="2020-01-01T00:00:00"/>
    <s v="kolejna"/>
    <s v="Przedsiębiorstwo Usług Komunalnych sp. z o.o.  w Józefowie nad Wisłą"/>
    <s v="Przedsiębiorstwo Usług Komunalnych sp. z o.o.  w Józefowie nad Wisłą"/>
    <m/>
  </r>
  <r>
    <s v="26."/>
    <s v="Stacja Wodociągowa"/>
    <s v="-"/>
    <s v="-"/>
    <s v=" - "/>
    <s v="Idalin"/>
    <s v="24-340"/>
    <s v="Józefów nad Wisłą"/>
    <n v="104101055"/>
    <s v="PL_LUBD_0602000141_02"/>
    <s v="13498809"/>
    <s v="PGE Dystrybucja S.A. Oddział Lublin"/>
    <s v="PGE Obrót S.A."/>
    <x v="0"/>
    <n v="28"/>
    <n v="61.71"/>
    <n v="61.71"/>
    <n v="0"/>
    <n v="0"/>
    <n v="30.855"/>
    <n v="30.855"/>
    <n v="0"/>
    <n v="0"/>
    <n v="30.855"/>
    <n v="30.855"/>
    <n v="0"/>
    <n v="0"/>
    <d v="2020-01-01T00:00:00"/>
    <s v="kolejna"/>
    <s v="Przedsiębiorstwo Usług Komunalnych sp. z o.o.  w Józefowie nad Wisłą"/>
    <s v="Przedsiębiorstwo Usług Komunalnych sp. z o.o.  w Józefowie nad Wisłą"/>
    <m/>
  </r>
  <r>
    <s v="27."/>
    <s v="Stacja Wodociągowa"/>
    <s v="-"/>
    <s v="-"/>
    <s v=" - "/>
    <s v="Łopoczno"/>
    <s v="24-340"/>
    <s v="Józefów nad Wisłą"/>
    <n v="104101056"/>
    <s v="PL_LUBD_0602000142_04"/>
    <n v="14832928"/>
    <s v="PGE Dystrybucja S.A. Oddział Lublin"/>
    <s v="PGE Obrót S.A."/>
    <x v="0"/>
    <n v="28"/>
    <n v="20.853999999999999"/>
    <n v="20.853999999999999"/>
    <n v="0"/>
    <n v="0"/>
    <n v="10.427"/>
    <n v="10.427"/>
    <n v="0"/>
    <n v="0"/>
    <n v="10.427"/>
    <n v="10.427"/>
    <n v="0"/>
    <n v="0"/>
    <d v="2020-01-01T00:00:00"/>
    <s v="kolejna"/>
    <s v="Przedsiębiorstwo Usług Komunalnych sp. z o.o.  w Józefowie nad Wisłą"/>
    <s v="Przedsiębiorstwo Usług Komunalnych sp. z o.o.  w Józefowie nad Wisłą"/>
    <m/>
  </r>
  <r>
    <s v="28."/>
    <s v="ZGKIM"/>
    <s v="Urzędowska"/>
    <n v="29"/>
    <s v=" - "/>
    <s v="Józefów nad Wisłą"/>
    <s v="24-340"/>
    <s v="Józefów nad Wisłą"/>
    <n v="104100392"/>
    <s v="PL_LUBD_0602000136_03"/>
    <n v="14714823"/>
    <s v="PGE Dystrybucja S.A. Oddział Lublin"/>
    <s v="PGE Obrót S.A."/>
    <x v="0"/>
    <n v="28"/>
    <n v="120.22199999999999"/>
    <n v="120.22199999999999"/>
    <n v="0"/>
    <n v="0"/>
    <n v="60.110999999999997"/>
    <n v="60.110999999999997"/>
    <n v="0"/>
    <n v="0"/>
    <n v="60.110999999999997"/>
    <n v="60.110999999999997"/>
    <n v="0"/>
    <n v="0"/>
    <d v="2020-01-01T00:00:00"/>
    <s v="kolejna"/>
    <s v="Przedsiębiorstwo Usług Komunalnych sp. z o.o.  w Józefowie nad Wisłą"/>
    <s v="Przedsiębiorstwo Usług Komunalnych sp. z o.o.  w Józefowie nad Wisłą"/>
    <m/>
  </r>
  <r>
    <s v="29."/>
    <s v="ZGKIM"/>
    <s v="Partyzantów"/>
    <n v="14"/>
    <s v=" - "/>
    <s v="Józefów nad Wisłą"/>
    <s v="24-340"/>
    <s v="Józefów nad Wisłą"/>
    <n v="104100313"/>
    <s v="PL_LUBD_0602000139_09"/>
    <n v="31649366"/>
    <s v="PGE Dystrybucja S.A. Oddział Lublin"/>
    <s v="PGE Obrót S.A."/>
    <x v="0"/>
    <n v="5"/>
    <n v="8.2000000000000003E-2"/>
    <n v="8.2000000000000003E-2"/>
    <n v="0"/>
    <n v="0"/>
    <n v="4.1000000000000002E-2"/>
    <n v="4.1000000000000002E-2"/>
    <n v="0"/>
    <n v="0"/>
    <n v="4.1000000000000002E-2"/>
    <n v="4.1000000000000002E-2"/>
    <n v="0"/>
    <n v="0"/>
    <d v="2020-01-01T00:00:00"/>
    <s v="kolejna"/>
    <s v="Przedsiębiorstwo Usług Komunalnych sp. z o.o.  w Józefowie nad Wisłą"/>
    <s v="Przedsiębiorstwo Usług Komunalnych sp. z o.o.  w Józefowie nad Wisłą"/>
    <m/>
  </r>
  <r>
    <s v="30."/>
    <s v="Warsztat"/>
    <s v="Powstańców"/>
    <n v="31"/>
    <s v=" - "/>
    <s v="Józefów nad Wisłą"/>
    <s v="24-340"/>
    <s v="Józefów nad Wisłą"/>
    <n v="104100391"/>
    <s v="PL_LUBD_0602000138_07"/>
    <s v="02619527"/>
    <s v="PGE Dystrybucja S.A. Oddział Lublin"/>
    <s v="PGE Obrót S.A."/>
    <x v="0"/>
    <n v="3"/>
    <n v="0.15"/>
    <n v="0.15"/>
    <n v="0"/>
    <n v="0"/>
    <n v="7.4999999999999997E-2"/>
    <n v="7.4999999999999997E-2"/>
    <n v="0"/>
    <n v="0"/>
    <n v="7.4999999999999997E-2"/>
    <n v="7.4999999999999997E-2"/>
    <n v="0"/>
    <n v="0"/>
    <d v="2020-01-01T00:00:00"/>
    <s v="kolejna"/>
    <s v="Przedsiębiorstwo Usług Komunalnych sp. z o.o.  w Józefowie nad Wisłą"/>
    <s v="Przedsiębiorstwo Usług Komunalnych sp. z o.o.  w Józefowie nad Wisłą"/>
    <m/>
  </r>
  <r>
    <s v="31."/>
    <s v="ZGKIM"/>
    <s v="Cicha"/>
    <n v="6"/>
    <s v=" - "/>
    <s v="Józefów nad Wisłą"/>
    <s v="24-340"/>
    <s v="Józefów nad Wisłą"/>
    <n v="104100314"/>
    <s v="PL_LUBD_0602000140_00"/>
    <n v="14765018"/>
    <s v="PGE Dystrybucja S.A. Oddział Lublin"/>
    <s v="PGE Obrót S.A."/>
    <x v="0"/>
    <n v="18"/>
    <n v="5.3440000000000003"/>
    <n v="5.3440000000000003"/>
    <n v="0"/>
    <n v="0"/>
    <n v="2.6720000000000002"/>
    <n v="2.6720000000000002"/>
    <n v="0"/>
    <n v="0"/>
    <n v="2.6720000000000002"/>
    <n v="2.6720000000000002"/>
    <n v="0"/>
    <n v="0"/>
    <d v="2020-01-01T00:00:00"/>
    <s v="kolejna"/>
    <s v="Przedsiębiorstwo Usług Komunalnych sp. z o.o.  w Józefowie nad Wisłą"/>
    <s v="Przedsiębiorstwo Usług Komunalnych sp. z o.o.  w Józefowie nad Wisłą"/>
    <m/>
  </r>
  <r>
    <s v="32."/>
    <s v="Hotel"/>
    <s v="Opolska"/>
    <s v="33F"/>
    <s v=" - "/>
    <s v="Józefów nad Wisłą"/>
    <s v="24-340"/>
    <s v="Józefów nad Wisłą"/>
    <n v="104100414"/>
    <s v="PL_LUBD_0602000153_05"/>
    <s v="94763541"/>
    <s v="PGE Dystrybucja S.A. Oddział Lublin"/>
    <s v="PGE Obrót S.A."/>
    <x v="2"/>
    <n v="22"/>
    <n v="48.317999999999998"/>
    <n v="48.317999999999998"/>
    <n v="0"/>
    <n v="0"/>
    <n v="24.158999999999999"/>
    <n v="24.158999999999999"/>
    <n v="0"/>
    <n v="0"/>
    <n v="24.158999999999999"/>
    <n v="24.158999999999999"/>
    <n v="0"/>
    <n v="0"/>
    <d v="2020-01-01T00:00:00"/>
    <s v="kolejna"/>
    <s v="Przedsiębiorstwo Usług Komunalnych sp. z o.o.  w Józefowie nad Wisłą"/>
    <s v="Przedsiębiorstwo Usług Komunalnych sp. z o.o.  w Józefowie nad Wisłą"/>
    <m/>
  </r>
  <r>
    <s v="33."/>
    <s v="Oczyszczalnia ścieków"/>
    <s v="-"/>
    <s v="-"/>
    <s v=" - "/>
    <s v="Kolczyn"/>
    <s v="24-340"/>
    <s v="Józefów nad Wisłą"/>
    <n v="104101053"/>
    <s v="PL_LUBD_0602000135_01"/>
    <n v="14860415"/>
    <s v="PGE Dystrybucja S.A. Oddział Lublin"/>
    <s v="PGE Obrót S.A."/>
    <x v="3"/>
    <n v="35"/>
    <n v="57.763999999999996"/>
    <n v="20.218"/>
    <n v="37.545999999999999"/>
    <n v="0"/>
    <n v="28.881999999999998"/>
    <n v="10.109"/>
    <n v="18.773"/>
    <n v="0"/>
    <n v="28.881999999999998"/>
    <n v="10.109"/>
    <n v="18.773"/>
    <n v="0"/>
    <d v="2020-01-01T00:00:00"/>
    <s v="kolejna"/>
    <s v="Przedsiębiorstwo Usług Komunalnych sp. z o.o.  w Józefowie nad Wisłą"/>
    <s v="Przedsiębiorstwo Usług Komunalnych sp. z o.o.  w Józefowie nad Wisłą"/>
    <m/>
  </r>
  <r>
    <s v="34."/>
    <s v="Hydrofornia"/>
    <s v="-"/>
    <s v="-"/>
    <s v=" - "/>
    <s v="Studnisko"/>
    <s v="24-340"/>
    <s v="Józefów nad Wisłą"/>
    <n v="104101054"/>
    <s v="PL_LUBD_0602000133_07"/>
    <s v="94763546"/>
    <s v="PGE Dystrybucja S.A. Oddział Lublin"/>
    <s v="PGE Obrót S.A."/>
    <x v="3"/>
    <n v="28"/>
    <n v="49.741999999999997"/>
    <n v="17.411999999999999"/>
    <n v="32.33"/>
    <n v="0"/>
    <n v="24.870999999999999"/>
    <n v="8.7059999999999995"/>
    <n v="16.164999999999999"/>
    <n v="0"/>
    <n v="24.870999999999999"/>
    <n v="8.7059999999999995"/>
    <n v="16.164999999999999"/>
    <n v="0"/>
    <d v="2020-01-01T00:00:00"/>
    <s v="kolejna"/>
    <s v="Przedsiębiorstwo Usług Komunalnych sp. z o.o.  w Józefowie nad Wisłą"/>
    <s v="Przedsiębiorstwo Usług Komunalnych sp. z o.o.  w Józefowie nad Wisłą"/>
    <m/>
  </r>
  <r>
    <s v="35."/>
    <s v=" Oczyszczalnia Ścieków "/>
    <s v="-"/>
    <s v="-"/>
    <s v=" - "/>
    <s v="Mazanów"/>
    <s v="24-340"/>
    <s v="Józefów nad Wisłą"/>
    <n v="104100347"/>
    <s v="PL_LUBD_0602000148_06"/>
    <s v="00206807"/>
    <s v="PGE Dystrybucja S.A. Oddział Lublin"/>
    <s v="PGE Obrót S.A."/>
    <x v="4"/>
    <n v="18"/>
    <n v="36.962000000000003"/>
    <n v="12.938000000000001"/>
    <n v="24.024000000000001"/>
    <n v="0"/>
    <n v="18.481000000000002"/>
    <n v="6.4690000000000003"/>
    <n v="12.012"/>
    <n v="0"/>
    <n v="18.481000000000002"/>
    <n v="6.4690000000000003"/>
    <n v="12.012"/>
    <n v="0"/>
    <d v="2020-01-01T00:00:00"/>
    <s v="kolejna"/>
    <s v="Przedsiębiorstwo Usług Komunalnych sp. z o.o.  w Józefowie nad Wisłą"/>
    <s v="Przedsiębiorstwo Usług Komunalnych sp. z o.o.  w Józefowie nad Wisłą"/>
    <m/>
  </r>
  <r>
    <s v="36."/>
    <s v="Hydrofornia"/>
    <s v="-"/>
    <s v="-"/>
    <s v=" - "/>
    <s v="Kolczyn"/>
    <s v="24-340"/>
    <s v="Józefów nad Wisłą"/>
    <n v="104100401"/>
    <s v="PL_LUBD_0602000149_08"/>
    <s v="00083983"/>
    <s v="PGE Dystrybucja S.A. Oddział Lublin"/>
    <s v="PGE Obrót S.A."/>
    <x v="0"/>
    <n v="14"/>
    <n v="7.8E-2"/>
    <n v="7.8E-2"/>
    <n v="0"/>
    <n v="0"/>
    <n v="3.9E-2"/>
    <n v="3.9E-2"/>
    <n v="0"/>
    <n v="0"/>
    <n v="3.9E-2"/>
    <n v="3.9E-2"/>
    <n v="0"/>
    <n v="0"/>
    <d v="2020-01-01T00:00:00"/>
    <s v="kolejna"/>
    <s v="Przedsiębiorstwo Usług Komunalnych sp. z o.o.  w Józefowie nad Wisłą"/>
    <s v="Przedsiębiorstwo Usług Komunalnych sp. z o.o.  w Józefowie nad Wisłą"/>
    <m/>
  </r>
  <r>
    <s v="37."/>
    <s v="Hydrofornia"/>
    <s v="-"/>
    <s v="-"/>
    <s v=" - "/>
    <s v="Nietrzeba"/>
    <s v="24-340"/>
    <s v="Józefów nad Wisłą"/>
    <n v="104400275"/>
    <s v="PL_LUBD_0602000168_04"/>
    <n v="15440545"/>
    <s v="PGE Dystrybucja S.A. Oddział Lublin"/>
    <s v="PGE Obrót S.A."/>
    <x v="0"/>
    <n v="35"/>
    <n v="22.646000000000001"/>
    <n v="22.646000000000001"/>
    <n v="0"/>
    <n v="0"/>
    <n v="11.323"/>
    <n v="11.323"/>
    <n v="0"/>
    <n v="0"/>
    <n v="11.323"/>
    <n v="11.323"/>
    <n v="0"/>
    <n v="0"/>
    <d v="2020-01-01T00:00:00"/>
    <s v="kolejna"/>
    <s v="Przedsiębiorstwo Usług Komunalnych sp. z o.o.  w Józefowie nad Wisłą"/>
    <s v="Przedsiębiorstwo Usług Komunalnych sp. z o.o.  w Józefowie nad Wisłą"/>
    <m/>
  </r>
  <r>
    <s v="38."/>
    <s v="ZGKIM"/>
    <s v="Opolska"/>
    <n v="19"/>
    <s v=" - "/>
    <s v="Józefów nad Wisłą"/>
    <s v="24-340"/>
    <s v="Józefów nad Wisłą"/>
    <n v="104400280"/>
    <s v="PL_LUBD_0602000169_06"/>
    <n v="30221979"/>
    <s v="PGE Dystrybucja S.A. Oddział Lublin"/>
    <s v="PGE Obrót S.A."/>
    <x v="2"/>
    <n v="5"/>
    <n v="0.184"/>
    <n v="0.184"/>
    <n v="0"/>
    <n v="0"/>
    <n v="9.1999999999999998E-2"/>
    <n v="9.1999999999999998E-2"/>
    <n v="0"/>
    <n v="0"/>
    <n v="9.1999999999999998E-2"/>
    <n v="9.1999999999999998E-2"/>
    <n v="0"/>
    <n v="0"/>
    <d v="2020-01-01T00:00:00"/>
    <s v="kolejna"/>
    <s v="Przedsiębiorstwo Usług Komunalnych sp. z o.o.  w Józefowie nad Wisłą"/>
    <s v="Przedsiębiorstwo Usług Komunalnych sp. z o.o.  w Józefowie nad Wisłą"/>
    <m/>
  </r>
  <r>
    <s v="39."/>
    <s v="ZGKIM"/>
    <s v="Partyzantów"/>
    <s v="14A"/>
    <s v=" - "/>
    <s v="Józefów nad Wisłą"/>
    <s v="24-340"/>
    <s v="Józefów nad Wisłą"/>
    <n v="104400279"/>
    <s v="PL_LUB_D0602000170_07 "/>
    <n v="28602522"/>
    <s v="PGE Dystrybucja S.A. Oddział Lublin"/>
    <s v="PGE Obrót S.A."/>
    <x v="2"/>
    <n v="4"/>
    <n v="9.6000000000000002E-2"/>
    <n v="9.6000000000000002E-2"/>
    <n v="0"/>
    <n v="0"/>
    <n v="4.8000000000000001E-2"/>
    <n v="4.8000000000000001E-2"/>
    <n v="0"/>
    <n v="0"/>
    <n v="4.8000000000000001E-2"/>
    <n v="4.8000000000000001E-2"/>
    <n v="0"/>
    <n v="0"/>
    <d v="2020-01-01T00:00:00"/>
    <s v="kolejna"/>
    <s v="Przedsiębiorstwo Usług Komunalnych sp. z o.o.  w Józefowie nad Wisłą"/>
    <s v="Przedsiębiorstwo Usług Komunalnych sp. z o.o.  w Józefowie nad Wisłą"/>
    <m/>
  </r>
  <r>
    <s v="40."/>
    <s v="Pompownia Wody"/>
    <s v=" - "/>
    <s v="DZ. 327"/>
    <s v="/2"/>
    <s v="Prawno"/>
    <s v="24-340"/>
    <s v="Józefów nad Wisłą"/>
    <n v="104101118"/>
    <s v="PL_LUB_D0602000201_04"/>
    <n v="71502999"/>
    <s v="PGE Dystrybucja S.A. Oddział Lublin"/>
    <s v="PGE Obrót S.A."/>
    <x v="0"/>
    <n v="19"/>
    <n v="27.547999999999998"/>
    <n v="27.547999999999998"/>
    <n v="0"/>
    <n v="0"/>
    <n v="13.773999999999999"/>
    <n v="13.773999999999999"/>
    <n v="0"/>
    <n v="0"/>
    <n v="13.773999999999999"/>
    <n v="13.773999999999999"/>
    <n v="0"/>
    <n v="0"/>
    <d v="2020-01-01T00:00:00"/>
    <s v="kolejna"/>
    <s v="Przedsiębiorstwo Usług Komunalnych sp. z o.o.  w Józefowie nad Wisłą"/>
    <s v="Przedsiębiorstwo Usług Komunalnych sp. z o.o.  w Józefowie nad Wisłą"/>
    <m/>
  </r>
  <r>
    <s v="41."/>
    <s v="OSP Mazanów"/>
    <s v="-"/>
    <n v="48"/>
    <s v="-"/>
    <s v="Mazanów"/>
    <s v="24-340"/>
    <s v="Józefów nad Wisłą"/>
    <n v="104400751"/>
    <s v="PL_LUBD_0612015268_06"/>
    <n v="14540905"/>
    <s v="PGE Dystrybucja S.A. Oddział Lublin"/>
    <s v="PGE Obrót S.A."/>
    <x v="0"/>
    <n v="14"/>
    <n v="0.51600000000000001"/>
    <n v="0.51600000000000001"/>
    <n v="0"/>
    <n v="0"/>
    <n v="0.25800000000000001"/>
    <n v="0.25800000000000001"/>
    <n v="0"/>
    <n v="0"/>
    <n v="0.25800000000000001"/>
    <n v="0.25800000000000001"/>
    <n v="0"/>
    <n v="0"/>
    <d v="2020-01-01T00:00:00"/>
    <s v="kolejna"/>
    <s v="Gmina Józefów nad Wisłą"/>
    <s v="Gmina Józefów nad Wisłą"/>
    <m/>
  </r>
  <r>
    <s v="42."/>
    <s v="Ochotnicza Straż Pożarna"/>
    <s v="-"/>
    <n v="96"/>
    <s v="-"/>
    <s v="Basonia"/>
    <s v="24-340"/>
    <s v="Józefów nad Wisłą"/>
    <n v="104400790"/>
    <s v="PL_LUBD_0612013808_06"/>
    <n v="13383550"/>
    <s v="PGE Dystrybucja S.A. Oddział Lublin"/>
    <s v="PGE Obrót S.A."/>
    <x v="0"/>
    <n v="20"/>
    <n v="1.05"/>
    <n v="1.05"/>
    <n v="0"/>
    <n v="0"/>
    <n v="0.52500000000000002"/>
    <n v="0.52500000000000002"/>
    <n v="0"/>
    <n v="0"/>
    <n v="0.52500000000000002"/>
    <n v="0.52500000000000002"/>
    <n v="0"/>
    <n v="0"/>
    <d v="2020-01-01T00:00:00"/>
    <s v="kolejna"/>
    <s v="Gmina Józefów nad Wisłą"/>
    <s v="Gmina Józefów nad Wisłą"/>
    <m/>
  </r>
  <r>
    <s v="43."/>
    <s v="Ochotnicza Straż Pożarna"/>
    <s v="-"/>
    <s v="-"/>
    <s v="-"/>
    <s v="Chruślanki Józefowskie"/>
    <s v="24-340"/>
    <s v="Józefów nad Wisłą"/>
    <n v="104400789"/>
    <s v="PL_LUBD_0612013840_06"/>
    <n v="14313595"/>
    <s v="PGE Dystrybucja S.A. Oddział Lublin"/>
    <s v="PGE Obrót S.A."/>
    <x v="0"/>
    <n v="14"/>
    <n v="0.996"/>
    <n v="0.996"/>
    <n v="0"/>
    <n v="0"/>
    <n v="0.498"/>
    <n v="0.498"/>
    <n v="0"/>
    <n v="0"/>
    <n v="0.498"/>
    <n v="0.498"/>
    <n v="0"/>
    <n v="0"/>
    <d v="2020-01-01T00:00:00"/>
    <s v="kolejna"/>
    <s v="Gmina Józefów nad Wisłą"/>
    <s v="Gmina Józefów nad Wisłą"/>
    <m/>
  </r>
  <r>
    <s v="44."/>
    <s v="Gmina Józefów nad Wisłą PL_LUBD_0612012779_06"/>
    <s v="-"/>
    <s v="30a"/>
    <s v="-"/>
    <s v="Studnisko"/>
    <s v="24-340"/>
    <s v="Józefów nad Wisłą"/>
    <n v="104400788"/>
    <s v="PL_LUBD_0612012779_06"/>
    <n v="14003886"/>
    <s v="PGE Dystrybucja S.A. Oddział Lublin"/>
    <s v="PGE Obrót S.A."/>
    <x v="0"/>
    <n v="14"/>
    <n v="1.05"/>
    <n v="1.05"/>
    <n v="0"/>
    <n v="0"/>
    <n v="0.52500000000000002"/>
    <n v="0.52500000000000002"/>
    <n v="0"/>
    <n v="0"/>
    <n v="0.52500000000000002"/>
    <n v="0.52500000000000002"/>
    <n v="0"/>
    <n v="0"/>
    <d v="2020-01-01T00:00:00"/>
    <s v="kolejna"/>
    <s v="Gmina Józefów nad Wisłą"/>
    <s v="Gmina Józefów nad Wisłą"/>
    <m/>
  </r>
  <r>
    <s v="45."/>
    <s v="Świetlica Wiejska"/>
    <s v="-"/>
    <s v="DZ. 3"/>
    <m/>
    <s v="Wałowice"/>
    <s v="24-340"/>
    <s v="Józefów nad Wisłą"/>
    <n v="104440269"/>
    <s v="PL_LUBD_0612024756_02"/>
    <s v="-"/>
    <s v="PGE Dystrybucja S.A. Oddział Lublin"/>
    <s v="PGE Obrót S.A."/>
    <x v="0"/>
    <n v="5"/>
    <n v="0.52600000000000002"/>
    <n v="0.52600000000000002"/>
    <n v="0"/>
    <n v="0"/>
    <n v="0.26300000000000001"/>
    <n v="0.26300000000000001"/>
    <n v="0"/>
    <n v="0"/>
    <n v="0.26300000000000001"/>
    <n v="0.26300000000000001"/>
    <n v="0"/>
    <n v="0"/>
    <d v="2020-01-01T00:00:00"/>
    <s v="kolejna"/>
    <s v="Gmina Józefów nad Wisłą"/>
    <s v="Gmina Józefów nad Wisłą"/>
    <m/>
  </r>
  <r>
    <s v="46."/>
    <s v="Urząd Gminy"/>
    <s v="-"/>
    <s v="-"/>
    <s v="-"/>
    <s v="Karczmiska I"/>
    <s v="24-310"/>
    <s v="Karczmiska"/>
    <n v="103300744"/>
    <s v="PL_LUBD_0612000535_06"/>
    <s v="71502012"/>
    <s v="PGE Dystrybucja S.A. Oddział Lublin"/>
    <s v="PGE Obrót S.A."/>
    <x v="3"/>
    <n v="20"/>
    <n v="50.441999999999993"/>
    <n v="17.654"/>
    <n v="32.787999999999997"/>
    <n v="0"/>
    <n v="25.220999999999997"/>
    <n v="8.827"/>
    <n v="16.393999999999998"/>
    <n v="0"/>
    <n v="25.220999999999997"/>
    <n v="8.827"/>
    <n v="16.393999999999998"/>
    <n v="0"/>
    <d v="2020-01-01T00:00:00"/>
    <s v="kolejna"/>
    <s v="Gmina Karczmiska"/>
    <s v="Gmina Karczmiska"/>
    <m/>
  </r>
  <r>
    <s v="47."/>
    <s v="Szkolny Punkt Filialny"/>
    <s v="-"/>
    <s v="-"/>
    <s v="-"/>
    <s v="Chodlik"/>
    <s v="24-310"/>
    <s v="Karczmiska"/>
    <n v="103300702"/>
    <s v="PL_LUBD_0612000539_04"/>
    <s v="00084614"/>
    <s v="PGE Dystrybucja S.A. Oddział Lublin"/>
    <s v="PGE Obrót S.A."/>
    <x v="3"/>
    <n v="18"/>
    <n v="2.7240000000000002"/>
    <n v="0.95399999999999996"/>
    <n v="1.77"/>
    <n v="0"/>
    <n v="1.3620000000000001"/>
    <n v="0.47699999999999998"/>
    <n v="0.88500000000000001"/>
    <n v="0"/>
    <n v="1.3620000000000001"/>
    <n v="0.47699999999999998"/>
    <n v="0.88500000000000001"/>
    <n v="0"/>
    <d v="2020-01-01T00:00:00"/>
    <s v="kolejna"/>
    <s v="Gmina Karczmiska"/>
    <s v="Gmina Karczmiska"/>
    <m/>
  </r>
  <r>
    <s v="48."/>
    <s v="Budynek szkoły podstawowej"/>
    <s v="-"/>
    <s v="113"/>
    <s v="-"/>
    <s v="Uściąż"/>
    <s v="24-310"/>
    <s v="Karczmiska"/>
    <n v="103300796"/>
    <s v="PL_LUBD_0612000533_02"/>
    <s v="00084949"/>
    <s v="PGE Dystrybucja S.A. Oddział Lublin"/>
    <s v="PGE Obrót S.A."/>
    <x v="3"/>
    <n v="20"/>
    <n v="0.30399999999999999"/>
    <n v="0.106"/>
    <n v="0.19800000000000001"/>
    <n v="0"/>
    <n v="0.152"/>
    <n v="5.2999999999999999E-2"/>
    <n v="9.9000000000000005E-2"/>
    <n v="0"/>
    <n v="0.152"/>
    <n v="5.2999999999999999E-2"/>
    <n v="9.9000000000000005E-2"/>
    <n v="0"/>
    <d v="2020-01-01T00:00:00"/>
    <s v="kolejna"/>
    <s v="Gmina Karczmiska"/>
    <s v="Gmina Karczmiska"/>
    <m/>
  </r>
  <r>
    <s v="49."/>
    <s v="Przepompownia ścieków"/>
    <s v="-"/>
    <s v="dz. 2516"/>
    <s v="-"/>
    <s v="Karczmiska"/>
    <s v="24-310"/>
    <s v="Karczmiska"/>
    <n v="103300741"/>
    <s v="PL_LUBD_0612000545_05"/>
    <s v="00084605"/>
    <s v="PGE Dystrybucja S.A. Oddział Lublin"/>
    <s v="PGE Obrót S.A."/>
    <x v="3"/>
    <n v="9"/>
    <n v="0.26400000000000001"/>
    <n v="9.4E-2"/>
    <n v="0.17"/>
    <n v="0"/>
    <n v="0.13200000000000001"/>
    <n v="4.7E-2"/>
    <n v="8.5000000000000006E-2"/>
    <n v="0"/>
    <n v="0.13200000000000001"/>
    <n v="4.7E-2"/>
    <n v="8.5000000000000006E-2"/>
    <n v="0"/>
    <d v="2020-01-01T00:00:00"/>
    <s v="kolejna"/>
    <s v="Gmina Karczmiska"/>
    <s v="Gmina Karczmiska"/>
    <m/>
  </r>
  <r>
    <s v="50."/>
    <s v="Oczyszczalnia ścieków"/>
    <s v="-"/>
    <s v="-"/>
    <s v="-"/>
    <s v="Karczmiska I"/>
    <s v="24-310"/>
    <s v="Karczmiska"/>
    <n v="103300742"/>
    <s v="PL_LUBD_0612000541_07"/>
    <s v="94880861"/>
    <s v="PGE Dystrybucja S.A. Oddział Lublin"/>
    <s v="PGE Obrót S.A."/>
    <x v="3"/>
    <n v="28"/>
    <n v="0"/>
    <n v="0"/>
    <n v="0"/>
    <n v="0"/>
    <n v="0"/>
    <n v="0"/>
    <n v="0"/>
    <n v="0"/>
    <n v="0"/>
    <n v="0"/>
    <n v="0"/>
    <n v="0"/>
    <d v="2020-01-01T00:00:00"/>
    <s v="kolejna"/>
    <s v="Gmina Karczmiska"/>
    <s v="Gmina Karczmiska"/>
    <m/>
  </r>
  <r>
    <s v="51."/>
    <s v="OSP"/>
    <s v="-"/>
    <s v="-"/>
    <s v="-"/>
    <s v="Wolica"/>
    <s v="24-310"/>
    <s v="Karczmiska"/>
    <n v="103300701"/>
    <s v="PL_LUBD_0612000543_01"/>
    <s v="00084606"/>
    <s v="PGE Dystrybucja S.A. Oddział Lublin"/>
    <s v="PGE Obrót S.A."/>
    <x v="3"/>
    <n v="14"/>
    <n v="3.0419999999999998"/>
    <n v="1.0640000000000001"/>
    <n v="1.978"/>
    <n v="0"/>
    <n v="1.5209999999999999"/>
    <n v="0.53200000000000003"/>
    <n v="0.98899999999999999"/>
    <n v="0"/>
    <n v="1.5209999999999999"/>
    <n v="0.53200000000000003"/>
    <n v="0.98899999999999999"/>
    <n v="0"/>
    <d v="2020-01-01T00:00:00"/>
    <s v="kolejna"/>
    <s v="Gmina Karczmiska"/>
    <s v="Gmina Karczmiska"/>
    <m/>
  </r>
  <r>
    <s v="52."/>
    <s v="Remiza"/>
    <s v="-"/>
    <s v="-"/>
    <s v="-"/>
    <s v="Karczmiska I"/>
    <s v="24-310"/>
    <s v="Karczmiska"/>
    <n v="103300745"/>
    <s v="PL_LUBD_0612000540_05"/>
    <s v="14775053"/>
    <s v="PGE Dystrybucja S.A. Oddział Lublin"/>
    <s v="PGE Obrót S.A."/>
    <x v="3"/>
    <n v="14"/>
    <n v="0.71799999999999997"/>
    <n v="0.252"/>
    <n v="0.46600000000000003"/>
    <n v="0"/>
    <n v="0.35899999999999999"/>
    <n v="0.126"/>
    <n v="0.23300000000000001"/>
    <n v="0"/>
    <n v="0.35899999999999999"/>
    <n v="0.126"/>
    <n v="0.23300000000000001"/>
    <n v="0"/>
    <d v="2020-01-01T00:00:00"/>
    <s v="kolejna"/>
    <s v="Gmina Karczmiska"/>
    <s v="Gmina Karczmiska"/>
    <m/>
  </r>
  <r>
    <s v="53."/>
    <s v="Remiza OSP"/>
    <s v="-"/>
    <s v="54"/>
    <s v="-"/>
    <s v="Wymysłów"/>
    <s v="24-310"/>
    <s v="Karczmiska"/>
    <n v="103300788"/>
    <s v="PL_LUBD_0612000536_08"/>
    <s v="09282807"/>
    <s v="PGE Dystrybucja S.A. Oddział Lublin"/>
    <s v="PGE Obrót S.A."/>
    <x v="0"/>
    <n v="9"/>
    <n v="0.46800000000000003"/>
    <n v="0.46800000000000003"/>
    <n v="0"/>
    <n v="0"/>
    <n v="0.23400000000000001"/>
    <n v="0.23400000000000001"/>
    <n v="0"/>
    <n v="0"/>
    <n v="0.23400000000000001"/>
    <n v="0.23400000000000001"/>
    <n v="0"/>
    <n v="0"/>
    <d v="2020-01-01T00:00:00"/>
    <s v="kolejna"/>
    <s v="Gmina Karczmiska"/>
    <s v="Gmina Karczmiska"/>
    <m/>
  </r>
  <r>
    <s v="54."/>
    <s v="Remiza OSP"/>
    <s v="-"/>
    <s v="-"/>
    <s v="-"/>
    <s v="Słotwiny"/>
    <s v="24-310"/>
    <s v="Karczmiska"/>
    <n v="103300789"/>
    <s v="PL_LUBD_0612000537_00"/>
    <s v="00084950"/>
    <s v="PGE Dystrybucja S.A. Oddział Lublin"/>
    <s v="PGE Obrót S.A."/>
    <x v="3"/>
    <n v="14"/>
    <n v="1.6139999999999999"/>
    <n v="0.56399999999999995"/>
    <n v="1.05"/>
    <n v="0"/>
    <n v="0.80699999999999994"/>
    <n v="0.28199999999999997"/>
    <n v="0.52500000000000002"/>
    <n v="0"/>
    <n v="0.80699999999999994"/>
    <n v="0.28199999999999997"/>
    <n v="0.52500000000000002"/>
    <n v="0"/>
    <d v="2020-01-01T00:00:00"/>
    <s v="kolejna"/>
    <s v="Gmina Karczmiska"/>
    <s v="Gmina Karczmiska"/>
    <m/>
  </r>
  <r>
    <s v="55."/>
    <s v="Remiza OSP"/>
    <s v="-"/>
    <s v="230"/>
    <s v="-"/>
    <s v="Karczmiska"/>
    <s v="24-310"/>
    <s v="Karczmiska"/>
    <n v="103300793"/>
    <s v="PL_LUBD_0612000534_04"/>
    <s v="00084953"/>
    <s v="PGE Dystrybucja S.A. Oddział Lublin"/>
    <s v="PGE Obrót S.A."/>
    <x v="3"/>
    <n v="14"/>
    <n v="4.2080000000000002"/>
    <n v="1.474"/>
    <n v="2.734"/>
    <n v="0"/>
    <n v="2.1040000000000001"/>
    <n v="0.73699999999999999"/>
    <n v="1.367"/>
    <n v="0"/>
    <n v="2.1040000000000001"/>
    <n v="0.73699999999999999"/>
    <n v="1.367"/>
    <n v="0"/>
    <d v="2020-01-01T00:00:00"/>
    <s v="kolejna"/>
    <s v="Gmina Karczmiska"/>
    <s v="Gmina Karczmiska"/>
    <m/>
  </r>
  <r>
    <s v="56."/>
    <s v="Pawilon sportowy"/>
    <s v="-"/>
    <s v="-"/>
    <s v="-"/>
    <s v="Karczmiska I"/>
    <s v="24-310"/>
    <s v="Karczmiska"/>
    <n v="103333353"/>
    <s v="PL_LUBD_0612001255_07"/>
    <s v="14988612"/>
    <s v="PGE Dystrybucja S.A. Oddział Lublin"/>
    <s v="PGE Obrót S.A."/>
    <x v="0"/>
    <n v="18"/>
    <n v="1.2E-2"/>
    <n v="1.2E-2"/>
    <n v="0"/>
    <n v="0"/>
    <n v="6.0000000000000001E-3"/>
    <n v="6.0000000000000001E-3"/>
    <n v="0"/>
    <n v="0"/>
    <n v="6.0000000000000001E-3"/>
    <n v="6.0000000000000001E-3"/>
    <n v="0"/>
    <n v="0"/>
    <d v="2020-01-01T00:00:00"/>
    <s v="kolejna"/>
    <s v="Gmina Karczmiska"/>
    <s v="Gmina Karczmiska"/>
    <m/>
  </r>
  <r>
    <s v="57."/>
    <s v="Budynek komunalny"/>
    <s v="Starowiejska"/>
    <s v="dz. 605,606"/>
    <s v="-"/>
    <s v="Karczmiska II"/>
    <s v="24-310"/>
    <s v="Karczmiska"/>
    <n v="103334181"/>
    <s v="PL_LUBD_0612001706_04"/>
    <s v="91283683"/>
    <s v="PGE Dystrybucja S.A. Oddział Lublin"/>
    <s v="PGE Obrót S.A."/>
    <x v="0"/>
    <n v="22"/>
    <n v="4.0000000000000001E-3"/>
    <n v="4.0000000000000001E-3"/>
    <n v="0"/>
    <n v="0"/>
    <n v="2E-3"/>
    <n v="2E-3"/>
    <n v="0"/>
    <n v="0"/>
    <n v="2E-3"/>
    <n v="2E-3"/>
    <n v="0"/>
    <n v="0"/>
    <d v="2020-01-01T00:00:00"/>
    <s v="kolejna"/>
    <s v="Gmina Karczmiska"/>
    <s v="Gmina Karczmiska"/>
    <m/>
  </r>
  <r>
    <s v="58."/>
    <s v="Budynek komunalny"/>
    <s v="-"/>
    <s v="334"/>
    <s v="-"/>
    <s v="Karczmiska Drugie"/>
    <s v="24-310"/>
    <s v="Karczmiska"/>
    <n v="103333342"/>
    <s v="PL_LUBD_0612001260_06"/>
    <s v="31760700"/>
    <s v="PGE Dystrybucja S.A. Oddział Lublin"/>
    <s v="PGE Obrót S.A."/>
    <x v="0"/>
    <n v="5"/>
    <n v="0.124"/>
    <n v="0.124"/>
    <n v="0"/>
    <n v="0"/>
    <n v="6.2E-2"/>
    <n v="6.2E-2"/>
    <n v="0"/>
    <n v="0"/>
    <n v="6.2E-2"/>
    <n v="6.2E-2"/>
    <n v="0"/>
    <n v="0"/>
    <d v="2020-01-01T00:00:00"/>
    <s v="kolejna"/>
    <s v="Gmina Karczmiska"/>
    <s v="Gmina Karczmiska"/>
    <m/>
  </r>
  <r>
    <s v="59."/>
    <s v="Budynek komunalny"/>
    <s v="-"/>
    <s v="334"/>
    <s v="-"/>
    <s v="Karczmiska Drugie"/>
    <s v="24-310"/>
    <s v="Karczmiska"/>
    <n v="103333343"/>
    <s v="PL_LUBD_0612001257_01"/>
    <s v="26827830"/>
    <s v="PGE Dystrybucja S.A. Oddział Lublin"/>
    <s v="PGE Obrót S.A."/>
    <x v="0"/>
    <n v="5"/>
    <n v="0"/>
    <n v="0"/>
    <n v="0"/>
    <n v="0"/>
    <n v="0"/>
    <n v="0"/>
    <n v="0"/>
    <n v="0"/>
    <n v="0"/>
    <n v="0"/>
    <n v="0"/>
    <n v="0"/>
    <d v="2020-01-01T00:00:00"/>
    <s v="kolejna"/>
    <s v="Gmina Karczmiska"/>
    <s v="Gmina Karczmiska"/>
    <m/>
  </r>
  <r>
    <s v="60."/>
    <s v="Hala sportowa"/>
    <s v="Szkolna"/>
    <s v="1"/>
    <s v="-"/>
    <s v="Karczmiska"/>
    <s v="24-310"/>
    <s v="Karczmiska"/>
    <n v="103101289"/>
    <s v="PL_LUBD_0612001295_03"/>
    <s v="04122252"/>
    <s v="PGE Dystrybucja S.A. Oddział Lublin"/>
    <s v="PGE Obrót S.A."/>
    <x v="5"/>
    <n v="49"/>
    <n v="44.948000000000008"/>
    <n v="20.228000000000002"/>
    <n v="2.2480000000000002"/>
    <n v="22.472000000000001"/>
    <n v="22.474000000000004"/>
    <n v="10.114000000000001"/>
    <n v="1.1240000000000001"/>
    <n v="11.236000000000001"/>
    <n v="22.474000000000004"/>
    <n v="10.114000000000001"/>
    <n v="1.1240000000000001"/>
    <n v="11.236000000000001"/>
    <d v="2020-01-01T00:00:00"/>
    <s v="kolejna"/>
    <s v="Gmina Karczmiska"/>
    <s v="Gmina Karczmiska"/>
    <m/>
  </r>
  <r>
    <s v="61."/>
    <s v="Żłobek w Karczmiskach"/>
    <s v="Opolska"/>
    <s v="18"/>
    <s v="-"/>
    <s v="Karczmiska Pierwsze"/>
    <s v="24-310"/>
    <s v="Karczmiska"/>
    <n v="103333721"/>
    <s v="PL_LUBD_0612001263_02"/>
    <s v="93583844"/>
    <s v="PGE Dystrybucja S.A. Oddział Lublin"/>
    <s v="PGE Obrót S.A."/>
    <x v="0"/>
    <n v="20"/>
    <n v="18.846"/>
    <n v="18.846"/>
    <n v="0"/>
    <n v="0"/>
    <n v="9.423"/>
    <n v="9.423"/>
    <n v="0"/>
    <n v="0"/>
    <n v="9.423"/>
    <n v="9.423"/>
    <n v="0"/>
    <n v="0"/>
    <d v="2020-01-01T00:00:00"/>
    <s v="kolejna"/>
    <s v="Gmina Karczmiska"/>
    <s v="Żłobek w Karczmiskach"/>
    <m/>
  </r>
  <r>
    <s v="62."/>
    <s v="Zespół Szkół w Karczmiskach"/>
    <s v="-"/>
    <s v="125"/>
    <s v="-"/>
    <s v="Słotwiny"/>
    <s v="24-310"/>
    <s v="Karczmiska"/>
    <n v="103300760"/>
    <s v="PL_LUBD_0612000528_03"/>
    <s v="14440860"/>
    <s v="PGE Dystrybucja S.A. Oddział Lublin"/>
    <s v="PGE Obrót S.A."/>
    <x v="3"/>
    <n v="18"/>
    <n v="12.404"/>
    <n v="4.9619999999999997"/>
    <n v="7.4420000000000002"/>
    <n v="0"/>
    <n v="6.202"/>
    <n v="2.4809999999999999"/>
    <n v="3.7210000000000001"/>
    <n v="0"/>
    <n v="6.202"/>
    <n v="2.4809999999999999"/>
    <n v="3.7210000000000001"/>
    <n v="0"/>
    <d v="2020-01-01T00:00:00"/>
    <s v="kolejna"/>
    <s v="Gmina Karczmiska"/>
    <s v="Zespół Szkół w Karczmiskach"/>
    <m/>
  </r>
  <r>
    <s v="63."/>
    <s v="Szkoła Podstawowa"/>
    <s v="-"/>
    <s v="54"/>
    <s v="-"/>
    <s v="Głusko Duże"/>
    <s v="24-310"/>
    <s v="Karczmiska"/>
    <n v="103300761"/>
    <s v="PL_LUBD_0612000526_09"/>
    <s v="00084608"/>
    <s v="PGE Dystrybucja S.A. Oddział Lublin"/>
    <s v="PGE Obrót S.A."/>
    <x v="3"/>
    <n v="18"/>
    <n v="11.166"/>
    <n v="4.4660000000000002"/>
    <n v="6.7"/>
    <n v="0"/>
    <n v="5.5830000000000002"/>
    <n v="2.2330000000000001"/>
    <n v="3.35"/>
    <n v="0"/>
    <n v="5.5830000000000002"/>
    <n v="2.2330000000000001"/>
    <n v="3.35"/>
    <n v="0"/>
    <d v="2020-01-01T00:00:00"/>
    <s v="kolejna"/>
    <s v="Gmina Karczmiska"/>
    <s v="Zespół Szkół w Karczmiskach"/>
    <m/>
  </r>
  <r>
    <s v="64."/>
    <s v="Zespół Szkół"/>
    <s v="Szkolna"/>
    <s v="1"/>
    <s v="-"/>
    <s v="Karczmiska"/>
    <s v="24-310"/>
    <s v="Karczmiska"/>
    <n v="103300762"/>
    <s v="PL_LUBD_0612000527_01"/>
    <s v="00084613"/>
    <s v="PGE Dystrybucja S.A. Oddział Lublin"/>
    <s v="PGE Obrót S.A."/>
    <x v="3"/>
    <n v="35"/>
    <n v="61.033999999999999"/>
    <n v="24.414000000000001"/>
    <n v="36.619999999999997"/>
    <n v="0"/>
    <n v="30.516999999999999"/>
    <n v="12.207000000000001"/>
    <n v="18.309999999999999"/>
    <n v="0"/>
    <n v="30.516999999999999"/>
    <n v="12.207000000000001"/>
    <n v="18.309999999999999"/>
    <n v="0"/>
    <d v="2020-01-01T00:00:00"/>
    <s v="kolejna"/>
    <s v="Gmina Karczmiska"/>
    <s v="Zespół Szkół w Karczmiskach"/>
    <m/>
  </r>
  <r>
    <s v="65."/>
    <s v="Kotłownia"/>
    <s v="Szkolna"/>
    <s v="1"/>
    <s v="-"/>
    <s v="Karczmiska"/>
    <s v="24-310"/>
    <s v="Karczmiska"/>
    <n v="103300763"/>
    <s v="PL_LUBD_0612000529_05"/>
    <s v="00084612"/>
    <s v="PGE Dystrybucja S.A. Oddział Lublin"/>
    <s v="PGE Obrót S.A."/>
    <x v="3"/>
    <n v="20"/>
    <n v="26.222000000000001"/>
    <n v="10.49"/>
    <n v="15.731999999999999"/>
    <n v="0"/>
    <n v="13.111000000000001"/>
    <n v="5.2450000000000001"/>
    <n v="7.8659999999999997"/>
    <n v="0"/>
    <n v="13.111000000000001"/>
    <n v="5.2450000000000001"/>
    <n v="7.8659999999999997"/>
    <n v="0"/>
    <d v="2020-01-01T00:00:00"/>
    <s v="kolejna"/>
    <s v="Gmina Karczmiska"/>
    <s v="Zespół Szkół w Karczmiskach"/>
    <m/>
  </r>
  <r>
    <s v="66."/>
    <s v="Szkoła Podstawowa"/>
    <s v="-"/>
    <s v="310"/>
    <s v="-"/>
    <s v="Karczmiska I"/>
    <s v="24-310"/>
    <s v="Karczmiska"/>
    <n v="103300764"/>
    <s v="PL_LUBD_0612000530_06"/>
    <s v="00145168"/>
    <s v="PGE Dystrybucja S.A. Oddział Lublin"/>
    <s v="PGE Obrót S.A."/>
    <x v="3"/>
    <n v="35"/>
    <n v="93.945999999999998"/>
    <n v="37.578000000000003"/>
    <n v="56.368000000000002"/>
    <n v="0"/>
    <n v="46.972999999999999"/>
    <n v="18.789000000000001"/>
    <n v="28.184000000000001"/>
    <n v="0"/>
    <n v="46.972999999999999"/>
    <n v="18.789000000000001"/>
    <n v="28.184000000000001"/>
    <n v="0"/>
    <d v="2020-01-01T00:00:00"/>
    <s v="kolejna"/>
    <s v="Gmina Karczmiska"/>
    <s v="Zespół Szkół w Karczmiskach"/>
    <m/>
  </r>
  <r>
    <s v="67."/>
    <s v="Szkoła Podstawowa"/>
    <s v="-"/>
    <s v="54"/>
    <s v="-"/>
    <s v="Głusko Duże"/>
    <s v="24-310"/>
    <s v="Karczmiska"/>
    <n v="103300792"/>
    <s v="PL_LUBD_0612000587_05"/>
    <s v="61266508"/>
    <s v="PGE Dystrybucja S.A. Oddział Lublin"/>
    <s v="PGE Obrót S.A."/>
    <x v="2"/>
    <n v="4"/>
    <n v="1.488"/>
    <n v="1.488"/>
    <n v="0"/>
    <n v="0"/>
    <n v="0.74399999999999999"/>
    <n v="0.74399999999999999"/>
    <n v="0"/>
    <n v="0"/>
    <n v="0.74399999999999999"/>
    <n v="0.74399999999999999"/>
    <n v="0"/>
    <n v="0"/>
    <d v="2020-01-01T00:00:00"/>
    <s v="kolejna"/>
    <s v="Gmina Karczmiska"/>
    <s v="Zespół Szkół w Karczmiskach"/>
    <m/>
  </r>
  <r>
    <s v="68."/>
    <s v="Przedszkole"/>
    <s v="Plac Niepodległości"/>
    <s v="2"/>
    <s v="-"/>
    <s v="Karczmiska"/>
    <s v="24-310"/>
    <s v="Karczmiska"/>
    <n v="103333341"/>
    <s v="PL_LUBD_0612001247_02"/>
    <s v="13932094"/>
    <s v="PGE Dystrybucja S.A. Oddział Lublin"/>
    <s v="PGE Obrót S.A."/>
    <x v="0"/>
    <n v="18"/>
    <n v="8.6240000000000006"/>
    <n v="8.6240000000000006"/>
    <n v="0"/>
    <n v="0"/>
    <n v="4.3120000000000003"/>
    <n v="4.3120000000000003"/>
    <n v="0"/>
    <n v="0"/>
    <n v="4.3120000000000003"/>
    <n v="4.3120000000000003"/>
    <n v="0"/>
    <n v="0"/>
    <d v="2020-01-01T00:00:00"/>
    <s v="kolejna"/>
    <s v="Gmina Karczmiska"/>
    <s v="Zespół Szkół w Karczmiskach"/>
    <m/>
  </r>
  <r>
    <s v="69."/>
    <s v="Biblioteka"/>
    <s v="Centralna"/>
    <s v="6"/>
    <s v="-"/>
    <s v="Karczmiska"/>
    <s v="24-310"/>
    <s v="Karczmiska"/>
    <n v="103300686"/>
    <s v="PL_LUBD_0612000524_05"/>
    <s v="80306979"/>
    <s v="PGE Dystrybucja S.A. Oddział Lublin"/>
    <s v="PGE Obrót S.A."/>
    <x v="3"/>
    <n v="5"/>
    <n v="3.8000000000000006E-2"/>
    <n v="4.0000000000000001E-3"/>
    <n v="3.4000000000000002E-2"/>
    <n v="0"/>
    <n v="1.9000000000000003E-2"/>
    <n v="2E-3"/>
    <n v="1.7000000000000001E-2"/>
    <n v="0"/>
    <n v="1.9000000000000003E-2"/>
    <n v="2E-3"/>
    <n v="1.7000000000000001E-2"/>
    <n v="0"/>
    <d v="2020-01-01T00:00:00"/>
    <s v="kolejna"/>
    <s v="Gminna Biblioteka i Dom Kultury w Karczmiskach"/>
    <s v="Gminna Biblioteka i Dom Kultury w Karczmiskach"/>
    <m/>
  </r>
  <r>
    <s v="70."/>
    <s v="Biblioteka"/>
    <s v="Centralna"/>
    <s v="6"/>
    <s v="-"/>
    <s v="Karczmiska"/>
    <s v="24-310"/>
    <s v="Karczmiska"/>
    <n v="103300687"/>
    <s v="PL_LUBD_0612000525_07"/>
    <s v="50064388"/>
    <s v="PGE Dystrybucja S.A. Oddział Lublin"/>
    <s v="PGE Obrót S.A."/>
    <x v="3"/>
    <n v="35"/>
    <n v="16.53"/>
    <n v="4.24"/>
    <n v="12.29"/>
    <n v="0"/>
    <n v="8.2650000000000006"/>
    <n v="2.12"/>
    <n v="6.1449999999999996"/>
    <n v="0"/>
    <n v="8.2650000000000006"/>
    <n v="2.12"/>
    <n v="6.1449999999999996"/>
    <n v="0"/>
    <d v="2020-01-01T00:00:00"/>
    <s v="kolejna"/>
    <s v="Gminna Biblioteka i Dom Kultury w Karczmiskach"/>
    <s v="Gminna Biblioteka i Dom Kultury w Karczmiskach"/>
    <m/>
  </r>
  <r>
    <s v="71."/>
    <s v="Pompownia Ścieków"/>
    <s v="-"/>
    <s v="-"/>
    <s v="-"/>
    <s v="Wola Rudzka"/>
    <s v="24-300"/>
    <s v="Opole Lubelskie"/>
    <n v="103333373"/>
    <s v="PL_LUBD_0612001277_09"/>
    <s v="71504562"/>
    <s v="PGE Dystrybucja S.A. Oddział Lublin"/>
    <s v="PGE Obrót S.A."/>
    <x v="0"/>
    <n v="18"/>
    <n v="17.303999999999998"/>
    <n v="17.303999999999998"/>
    <n v="0"/>
    <n v="0"/>
    <n v="8.6519999999999992"/>
    <n v="8.6519999999999992"/>
    <n v="0"/>
    <n v="0"/>
    <n v="8.6519999999999992"/>
    <n v="8.6519999999999992"/>
    <n v="0"/>
    <n v="0"/>
    <d v="2020-01-01T00:00:00"/>
    <s v="kolejna"/>
    <s v="Opolskie Przedsiębiorstwo Komunalne sp. z o.o."/>
    <s v="Opolskie Przedsiębiorstwo Komunalne sp. z o.o."/>
    <m/>
  </r>
  <r>
    <s v="72."/>
    <s v="Stacja Wodociągowa"/>
    <s v="-"/>
    <s v="-"/>
    <s v="-"/>
    <s v="Elżbieta"/>
    <s v="24-300"/>
    <s v="Opole Lubelskie"/>
    <n v="103333380"/>
    <s v="PL_LUBD_0612001278_01"/>
    <s v="14774220"/>
    <s v="PGE Dystrybucja S.A. Oddział Lublin"/>
    <s v="PGE Obrót S.A."/>
    <x v="3"/>
    <n v="35"/>
    <n v="165.30799999999999"/>
    <n v="57.857999999999997"/>
    <n v="107.45"/>
    <n v="0"/>
    <n v="82.653999999999996"/>
    <n v="28.928999999999998"/>
    <n v="53.725000000000001"/>
    <n v="0"/>
    <n v="82.653999999999996"/>
    <n v="28.928999999999998"/>
    <n v="53.725000000000001"/>
    <n v="0"/>
    <d v="2020-01-01T00:00:00"/>
    <s v="kolejna"/>
    <s v="Opolskie Przedsiębiorstwo Komunalne sp. z o.o."/>
    <s v="Opolskie Przedsiębiorstwo Komunalne sp. z o.o."/>
    <m/>
  </r>
  <r>
    <s v="73."/>
    <s v="Biurowiec"/>
    <s v="Aleja 600 - Lecia"/>
    <s v="-"/>
    <s v="-"/>
    <s v="Opole Lubelskie"/>
    <s v="24-300"/>
    <s v="Opole Lubelskie"/>
    <n v="103333362"/>
    <s v="PL_LUBD_0612001275_05"/>
    <s v="31951860"/>
    <s v="PGE Dystrybucja S.A. Oddział Lublin"/>
    <s v="PGE Obrót S.A."/>
    <x v="0"/>
    <n v="3"/>
    <n v="2.1999999999999999E-2"/>
    <n v="2.1999999999999999E-2"/>
    <n v="0"/>
    <n v="0"/>
    <n v="1.0999999999999999E-2"/>
    <n v="1.0999999999999999E-2"/>
    <n v="0"/>
    <n v="0"/>
    <n v="1.0999999999999999E-2"/>
    <n v="1.0999999999999999E-2"/>
    <n v="0"/>
    <n v="0"/>
    <d v="2020-01-01T00:00:00"/>
    <s v="kolejna"/>
    <s v="Opolskie Przedsiębiorstwo Komunalne sp. z o.o."/>
    <s v="Opolskie Przedsiębiorstwo Komunalne sp. z o.o."/>
    <m/>
  </r>
  <r>
    <s v="74."/>
    <s v="Biurowiec"/>
    <s v="Aleja 600 - Lecia"/>
    <s v="-"/>
    <s v="-"/>
    <s v="Opole Lubelskie"/>
    <s v="24-300"/>
    <s v="Opole Lubelskie"/>
    <n v="103333363"/>
    <s v="PL_LUBD_0612001276_07"/>
    <s v="02620685"/>
    <s v="PGE Dystrybucja S.A. Oddział Lublin"/>
    <s v="PGE Obrót S.A."/>
    <x v="0"/>
    <n v="14"/>
    <n v="69.822000000000003"/>
    <n v="69.822000000000003"/>
    <n v="0"/>
    <n v="0"/>
    <n v="34.911000000000001"/>
    <n v="34.911000000000001"/>
    <n v="0"/>
    <n v="0"/>
    <n v="34.911000000000001"/>
    <n v="34.911000000000001"/>
    <n v="0"/>
    <n v="0"/>
    <d v="2020-01-01T00:00:00"/>
    <s v="kolejna"/>
    <s v="Opolskie Przedsiębiorstwo Komunalne sp. z o.o."/>
    <s v="Opolskie Przedsiębiorstwo Komunalne sp. z o.o."/>
    <m/>
  </r>
  <r>
    <s v="75."/>
    <s v="Zakład Gospodarki Komunalnej i Mieszkaniowej"/>
    <s v="Aleja 600 - Lecia"/>
    <s v="42"/>
    <s v="-"/>
    <s v="Opole Lubelskie"/>
    <s v="24-300"/>
    <s v="Opole Lubelskie"/>
    <n v="103333364"/>
    <s v="PL_LUBD_0612001256_09"/>
    <s v="93579838"/>
    <s v="PGE Dystrybucja S.A. Oddział Lublin"/>
    <s v="PGE Obrót S.A."/>
    <x v="3"/>
    <n v="28"/>
    <n v="79.209999999999994"/>
    <n v="27.724"/>
    <n v="51.485999999999997"/>
    <n v="0"/>
    <n v="39.604999999999997"/>
    <n v="13.862"/>
    <n v="25.742999999999999"/>
    <n v="0"/>
    <n v="39.604999999999997"/>
    <n v="13.862"/>
    <n v="25.742999999999999"/>
    <n v="0"/>
    <d v="2020-01-01T00:00:00"/>
    <s v="kolejna"/>
    <s v="Opolskie Przedsiębiorstwo Komunalne sp. z o.o."/>
    <s v="Opolskie Przedsiębiorstwo Komunalne sp. z o.o."/>
    <m/>
  </r>
  <r>
    <s v="76."/>
    <s v="Zakład Gospodarki Komunalnej i Mieszkaniowej"/>
    <s v="Aleja 600 - Lecia"/>
    <s v="42"/>
    <s v="-"/>
    <s v="Opole Lubelskie"/>
    <s v="24-300"/>
    <s v="Opole Lubelskie"/>
    <n v="103333365"/>
    <s v="PL_LUBD_0612001251_09"/>
    <s v="30048561"/>
    <s v="PGE Dystrybucja S.A. Oddział Lublin"/>
    <s v="PGE Obrót S.A."/>
    <x v="0"/>
    <n v="3"/>
    <n v="5.5179999999999998"/>
    <n v="5.5179999999999998"/>
    <n v="0"/>
    <n v="0"/>
    <n v="2.7589999999999999"/>
    <n v="2.7589999999999999"/>
    <n v="0"/>
    <n v="0"/>
    <n v="2.7589999999999999"/>
    <n v="2.7589999999999999"/>
    <n v="0"/>
    <n v="0"/>
    <d v="2020-01-01T00:00:00"/>
    <s v="kolejna"/>
    <s v="Opolskie Przedsiębiorstwo Komunalne sp. z o.o."/>
    <s v="Opolskie Przedsiębiorstwo Komunalne sp. z o.o."/>
    <m/>
  </r>
  <r>
    <s v="77."/>
    <s v="Zakład Gospodarki Komunalnej i Mieszkaniowej"/>
    <s v="Aleja 600 - Lecia"/>
    <s v="42"/>
    <s v="-"/>
    <s v="Opole Lubelskie"/>
    <s v="24-300"/>
    <s v="Opole Lubelskie"/>
    <n v="103333367"/>
    <s v="PL_LUBD_0612001258_03"/>
    <s v="31378113"/>
    <s v="PGE Dystrybucja S.A. Oddział Lublin"/>
    <s v="PGE Obrót S.A."/>
    <x v="0"/>
    <n v="3"/>
    <n v="2.218"/>
    <n v="2.218"/>
    <n v="0"/>
    <n v="0"/>
    <n v="1.109"/>
    <n v="1.109"/>
    <n v="0"/>
    <n v="0"/>
    <n v="1.109"/>
    <n v="1.109"/>
    <n v="0"/>
    <n v="0"/>
    <d v="2020-01-01T00:00:00"/>
    <s v="kolejna"/>
    <s v="Opolskie Przedsiębiorstwo Komunalne sp. z o.o."/>
    <s v="Opolskie Przedsiębiorstwo Komunalne sp. z o.o."/>
    <m/>
  </r>
  <r>
    <s v="78."/>
    <s v="Zakład Gospodarki Komunalnej i Mieszkaniowej"/>
    <s v="Aleja 600 - Lecia"/>
    <s v="42"/>
    <s v="-"/>
    <s v="Opole Lubelskie"/>
    <s v="24-300"/>
    <s v="Opole Lubelskie"/>
    <n v="103333366"/>
    <s v="PL_LUBD_0612001250_07"/>
    <s v="31954870"/>
    <s v="PGE Dystrybucja S.A. Oddział Lublin"/>
    <s v="PGE Obrót S.A."/>
    <x v="0"/>
    <n v="4"/>
    <n v="2.8"/>
    <n v="2.8"/>
    <n v="0"/>
    <n v="0"/>
    <n v="1.4"/>
    <n v="1.4"/>
    <n v="0"/>
    <n v="0"/>
    <n v="1.4"/>
    <n v="1.4"/>
    <n v="0"/>
    <n v="0"/>
    <d v="2020-01-01T00:00:00"/>
    <s v="kolejna"/>
    <s v="Opolskie Przedsiębiorstwo Komunalne sp. z o.o."/>
    <s v="Opolskie Przedsiębiorstwo Komunalne sp. z o.o."/>
    <m/>
  </r>
  <r>
    <s v="79."/>
    <s v="Stacja Wodociągowa ST 3"/>
    <s v="-"/>
    <s v="-"/>
    <s v="-"/>
    <s v="Góry Opolskie"/>
    <s v="24-300"/>
    <s v="Opole Lubelskie"/>
    <n v="103333378"/>
    <s v="PL_LUBD_0612001271_07"/>
    <s v="94876963"/>
    <s v="PGE Dystrybucja S.A. Oddział Lublin"/>
    <s v="PGE Obrót S.A."/>
    <x v="0"/>
    <n v="18"/>
    <n v="45.61"/>
    <n v="45.61"/>
    <n v="0"/>
    <n v="0"/>
    <n v="22.805"/>
    <n v="22.805"/>
    <n v="0"/>
    <n v="0"/>
    <n v="22.805"/>
    <n v="22.805"/>
    <n v="0"/>
    <n v="0"/>
    <d v="2020-01-01T00:00:00"/>
    <s v="kolejna"/>
    <s v="Opolskie Przedsiębiorstwo Komunalne sp. z o.o."/>
    <s v="Opolskie Przedsiębiorstwo Komunalne sp. z o.o."/>
    <m/>
  </r>
  <r>
    <s v="80."/>
    <s v="Ujęcie Wody nr 2"/>
    <s v="Przemysłowa"/>
    <s v="DZ. 2002"/>
    <s v="-"/>
    <s v="Opole Lubelskie"/>
    <s v="24-300"/>
    <s v="Opole Lubelskie"/>
    <n v="103101266"/>
    <s v="PL_LUBD_0612001248_04"/>
    <s v="00144887"/>
    <s v="PGE Dystrybucja S.A. Oddział Lublin"/>
    <s v="PGE Obrót S.A."/>
    <x v="0"/>
    <n v="35"/>
    <n v="177.328"/>
    <n v="177.328"/>
    <n v="0"/>
    <n v="0"/>
    <n v="88.664000000000001"/>
    <n v="88.664000000000001"/>
    <n v="0"/>
    <n v="0"/>
    <n v="88.664000000000001"/>
    <n v="88.664000000000001"/>
    <n v="0"/>
    <n v="0"/>
    <d v="2020-01-01T00:00:00"/>
    <s v="kolejna"/>
    <s v="Opolskie Przedsiębiorstwo Komunalne sp. z o.o."/>
    <s v="Opolskie Przedsiębiorstwo Komunalne sp. z o.o."/>
    <m/>
  </r>
  <r>
    <s v="81."/>
    <s v="Hydrofornia"/>
    <s v="-"/>
    <s v="-"/>
    <s v="-"/>
    <s v="Trzebiesza"/>
    <s v="24-320"/>
    <s v="Poniatowa"/>
    <n v="103333390"/>
    <s v="PL_LUBD_0612001259_05"/>
    <s v="14859219"/>
    <s v="PGE Dystrybucja S.A. Oddział Lublin"/>
    <s v="PGE Obrót S.A."/>
    <x v="3"/>
    <n v="18"/>
    <n v="16.734000000000002"/>
    <n v="5.8559999999999999"/>
    <n v="10.878"/>
    <n v="0"/>
    <n v="8.3670000000000009"/>
    <n v="2.9279999999999999"/>
    <n v="5.4390000000000001"/>
    <n v="0"/>
    <n v="8.3670000000000009"/>
    <n v="2.9279999999999999"/>
    <n v="5.4390000000000001"/>
    <n v="0"/>
    <d v="2020-01-01T00:00:00"/>
    <s v="kolejna"/>
    <s v="Opolskie Przedsiębiorstwo Komunalne sp. z o.o."/>
    <s v="Opolskie Przedsiębiorstwo Komunalne sp. z o.o."/>
    <m/>
  </r>
  <r>
    <s v="82."/>
    <s v="Wodociąg"/>
    <s v="-"/>
    <s v="-"/>
    <s v="-"/>
    <s v="Kręciszówka"/>
    <s v="24-300"/>
    <s v="Opole Lubelskie"/>
    <n v="103333389"/>
    <s v="PL_LUBD_0612001286_06"/>
    <s v="02617211"/>
    <s v="PGE Dystrybucja S.A. Oddział Lublin"/>
    <s v="PGE Obrót S.A."/>
    <x v="0"/>
    <n v="14"/>
    <n v="4.2359999999999998"/>
    <n v="4.2359999999999998"/>
    <n v="0"/>
    <n v="0"/>
    <n v="2.1179999999999999"/>
    <n v="2.1179999999999999"/>
    <n v="0"/>
    <n v="0"/>
    <n v="2.1179999999999999"/>
    <n v="2.1179999999999999"/>
    <n v="0"/>
    <n v="0"/>
    <d v="2020-01-01T00:00:00"/>
    <s v="kolejna"/>
    <s v="Opolskie Przedsiębiorstwo Komunalne sp. z o.o."/>
    <s v="Opolskie Przedsiębiorstwo Komunalne sp. z o.o."/>
    <m/>
  </r>
  <r>
    <s v="83."/>
    <s v="Przepompownia Wodociągowa"/>
    <s v="-"/>
    <s v="-"/>
    <s v="-"/>
    <s v="Kamionka"/>
    <s v="24-300"/>
    <s v="Opole Lubelskie"/>
    <n v="103333387"/>
    <s v="PL_LUBD_0612001274_03"/>
    <s v="91296640"/>
    <s v="PGE Dystrybucja S.A. Oddział Lublin"/>
    <s v="PGE Obrót S.A."/>
    <x v="3"/>
    <n v="18"/>
    <n v="20.434000000000001"/>
    <n v="7.1520000000000001"/>
    <n v="13.282"/>
    <n v="0"/>
    <n v="10.217000000000001"/>
    <n v="3.5760000000000001"/>
    <n v="6.641"/>
    <n v="0"/>
    <n v="10.217000000000001"/>
    <n v="3.5760000000000001"/>
    <n v="6.641"/>
    <n v="0"/>
    <d v="2020-01-01T00:00:00"/>
    <s v="kolejna"/>
    <s v="Opolskie Przedsiębiorstwo Komunalne sp. z o.o."/>
    <s v="Opolskie Przedsiębiorstwo Komunalne sp. z o.o."/>
    <m/>
  </r>
  <r>
    <s v="84."/>
    <s v="Zakład Gospodarki Komunalnej i Mieszkaniowej"/>
    <s v="-"/>
    <s v="-"/>
    <s v="-"/>
    <s v="Ruda Godowska"/>
    <s v="24-300"/>
    <s v="Opole Lubelskie"/>
    <n v="103333385"/>
    <s v="PL_LUBD_0612001269_04"/>
    <s v="91283805"/>
    <s v="PGE Dystrybucja S.A. Oddział Lublin"/>
    <s v="PGE Obrót S.A."/>
    <x v="3"/>
    <n v="18"/>
    <n v="44.287999999999997"/>
    <n v="15.5"/>
    <n v="28.788"/>
    <n v="0"/>
    <n v="22.143999999999998"/>
    <n v="7.75"/>
    <n v="14.394"/>
    <n v="0"/>
    <n v="22.143999999999998"/>
    <n v="7.75"/>
    <n v="14.394"/>
    <n v="0"/>
    <d v="2020-01-01T00:00:00"/>
    <s v="kolejna"/>
    <s v="Opolskie Przedsiębiorstwo Komunalne sp. z o.o."/>
    <s v="Opolskie Przedsiębiorstwo Komunalne sp. z o.o."/>
    <m/>
  </r>
  <r>
    <s v="85."/>
    <s v="BUDYNEK Stacji Wodociągowej"/>
    <s v="-"/>
    <s v="-"/>
    <s v="-"/>
    <s v="Ćwiętalka"/>
    <s v="24-300"/>
    <s v="Opole Lubelskie"/>
    <n v="103333384"/>
    <s v="PL_LUBD_0612001279_03"/>
    <s v="94877027"/>
    <s v="PGE Dystrybucja S.A. Oddział Lublin"/>
    <s v="PGE Obrót S.A."/>
    <x v="3"/>
    <n v="28"/>
    <n v="14.330000000000002"/>
    <n v="5.0140000000000002"/>
    <n v="9.3160000000000007"/>
    <n v="0"/>
    <n v="7.1650000000000009"/>
    <n v="2.5070000000000001"/>
    <n v="4.6580000000000004"/>
    <n v="0"/>
    <n v="7.1650000000000009"/>
    <n v="2.5070000000000001"/>
    <n v="4.6580000000000004"/>
    <n v="0"/>
    <d v="2020-01-01T00:00:00"/>
    <s v="kolejna"/>
    <s v="Opolskie Przedsiębiorstwo Komunalne sp. z o.o."/>
    <s v="Opolskie Przedsiębiorstwo Komunalne sp. z o.o."/>
    <m/>
  </r>
  <r>
    <s v="86."/>
    <s v="Ujęcie Wody"/>
    <s v="-"/>
    <s v="-"/>
    <s v="-"/>
    <s v="Wandalin"/>
    <s v="24-300"/>
    <s v="Opole Lubelskie"/>
    <n v="103333383"/>
    <s v="PL_LUBD_0612001265_06"/>
    <s v="71500721"/>
    <s v="PGE Dystrybucja S.A. Oddział Lublin"/>
    <s v="PGE Obrót S.A."/>
    <x v="3"/>
    <n v="35"/>
    <n v="123.75"/>
    <n v="43.311999999999998"/>
    <n v="80.438000000000002"/>
    <n v="0"/>
    <n v="61.875"/>
    <n v="21.655999999999999"/>
    <n v="40.219000000000001"/>
    <n v="0"/>
    <n v="61.875"/>
    <n v="21.655999999999999"/>
    <n v="40.219000000000001"/>
    <n v="0"/>
    <d v="2020-01-01T00:00:00"/>
    <s v="kolejna"/>
    <s v="Opolskie Przedsiębiorstwo Komunalne sp. z o.o."/>
    <s v="Opolskie Przedsiębiorstwo Komunalne sp. z o.o."/>
    <m/>
  </r>
  <r>
    <s v="87."/>
    <s v="Przepompownia Wodociągowa"/>
    <s v="-"/>
    <s v="-"/>
    <s v="-"/>
    <s v="Puszno Godowskie"/>
    <s v="24-300"/>
    <s v="Opole Lubelskie"/>
    <n v="103333382"/>
    <s v="PL_LUBD_0612001264_04"/>
    <s v="15240314"/>
    <s v="PGE Dystrybucja S.A. Oddział Lublin"/>
    <s v="PGE Obrót S.A."/>
    <x v="0"/>
    <n v="9"/>
    <n v="1.3460000000000001"/>
    <n v="1.3460000000000001"/>
    <n v="0"/>
    <n v="0"/>
    <n v="0.67300000000000004"/>
    <n v="0.67300000000000004"/>
    <n v="0"/>
    <n v="0"/>
    <n v="0.67300000000000004"/>
    <n v="0.67300000000000004"/>
    <n v="0"/>
    <n v="0"/>
    <d v="2020-01-01T00:00:00"/>
    <s v="kolejna"/>
    <s v="Opolskie Przedsiębiorstwo Komunalne sp. z o.o."/>
    <s v="Opolskie Przedsiębiorstwo Komunalne sp. z o.o."/>
    <m/>
  </r>
  <r>
    <s v="88."/>
    <s v="Biuro"/>
    <s v="Syndykacka"/>
    <s v="1"/>
    <s v="-"/>
    <s v="Opole Lubelskie"/>
    <s v="24-300"/>
    <s v="Opole Lubelskie"/>
    <n v="103333360"/>
    <s v="PL_LUBD_0612001266_08"/>
    <s v="13572294"/>
    <s v="PGE Dystrybucja S.A. Oddział Lublin"/>
    <s v="PGE Obrót S.A."/>
    <x v="0"/>
    <n v="14"/>
    <n v="35.786000000000001"/>
    <n v="35.786000000000001"/>
    <n v="0"/>
    <n v="0"/>
    <n v="17.893000000000001"/>
    <n v="17.893000000000001"/>
    <n v="0"/>
    <n v="0"/>
    <n v="17.893000000000001"/>
    <n v="17.893000000000001"/>
    <n v="0"/>
    <n v="0"/>
    <d v="2020-01-01T00:00:00"/>
    <s v="kolejna"/>
    <s v="Opolskie Przedsiębiorstwo Komunalne sp. z o.o."/>
    <s v="Opolskie Przedsiębiorstwo Komunalne sp. z o.o."/>
    <m/>
  </r>
  <r>
    <s v="89."/>
    <s v="Zakład Gospodarki Komunalnej i Mieszkaniowej"/>
    <s v="Ogrodowa"/>
    <s v="9"/>
    <s v="-"/>
    <s v="Opole Lubelskie"/>
    <s v="24-300"/>
    <s v="Opole Lubelskie"/>
    <n v="103333374"/>
    <s v="PL_LUBD_0612001262_00"/>
    <s v="09283005"/>
    <s v="PGE Dystrybucja S.A. Oddział Lublin"/>
    <s v="PGE Obrót S.A."/>
    <x v="0"/>
    <n v="14"/>
    <n v="0.34"/>
    <n v="0.34"/>
    <n v="0"/>
    <n v="0"/>
    <n v="0.17"/>
    <n v="0.17"/>
    <n v="0"/>
    <n v="0"/>
    <n v="0.17"/>
    <n v="0.17"/>
    <n v="0"/>
    <n v="0"/>
    <d v="2020-01-01T00:00:00"/>
    <s v="kolejna"/>
    <s v="Opolskie Przedsiębiorstwo Komunalne sp. z o.o."/>
    <s v="Opolskie Przedsiębiorstwo Komunalne sp. z o.o."/>
    <m/>
  </r>
  <r>
    <s v="90."/>
    <s v="Tarowisko Miejskie"/>
    <s v="Podzamcze"/>
    <s v="-"/>
    <s v="-"/>
    <s v="Opole Lubelskie"/>
    <s v="24-300"/>
    <s v="Opole Lubelskie"/>
    <n v="103333376"/>
    <s v="PL_LUBD_0612001261_08"/>
    <s v="02621576"/>
    <s v="PGE Dystrybucja S.A. Oddział Lublin"/>
    <s v="PGE Obrót S.A."/>
    <x v="0"/>
    <n v="14"/>
    <n v="10.564"/>
    <n v="10.564"/>
    <n v="0"/>
    <n v="0"/>
    <n v="5.282"/>
    <n v="5.282"/>
    <n v="0"/>
    <n v="0"/>
    <n v="5.282"/>
    <n v="5.282"/>
    <n v="0"/>
    <n v="0"/>
    <d v="2020-01-01T00:00:00"/>
    <s v="kolejna"/>
    <s v="Opolskie Przedsiębiorstwo Komunalne sp. z o.o."/>
    <s v="Opolskie Przedsiębiorstwo Komunalne sp. z o.o."/>
    <m/>
  </r>
  <r>
    <s v="91."/>
    <s v="Zakład Gospodarki Komunalnej i Mieszkaniowej"/>
    <s v="Ogrodowa"/>
    <s v="9"/>
    <s v="-"/>
    <s v="Opole Lubelskie"/>
    <s v="24-300"/>
    <s v="Opole Lubelskie"/>
    <n v="103333375"/>
    <s v="PL_LUBD_0612001253_03"/>
    <s v="13383928"/>
    <s v="PGE Dystrybucja S.A. Oddział Lublin"/>
    <s v="PGE Obrót S.A."/>
    <x v="0"/>
    <n v="14"/>
    <n v="3.5779999999999998"/>
    <n v="3.5779999999999998"/>
    <n v="0"/>
    <n v="0"/>
    <n v="1.7889999999999999"/>
    <n v="1.7889999999999999"/>
    <n v="0"/>
    <n v="0"/>
    <n v="1.7889999999999999"/>
    <n v="1.7889999999999999"/>
    <n v="0"/>
    <n v="0"/>
    <d v="2020-01-01T00:00:00"/>
    <s v="kolejna"/>
    <s v="Opolskie Przedsiębiorstwo Komunalne sp. z o.o."/>
    <s v="Opolskie Przedsiębiorstwo Komunalne sp. z o.o."/>
    <m/>
  </r>
  <r>
    <s v="92."/>
    <s v="Budynek Wielorodzinny"/>
    <s v="-"/>
    <s v="57"/>
    <s v="-"/>
    <s v="Wrzelowiec"/>
    <s v="24-300"/>
    <s v="Opole Lubelskie"/>
    <n v="103333386"/>
    <s v="PL_LUBD_0612001254_05"/>
    <s v="29558825"/>
    <s v="PGE Dystrybucja S.A. Oddział Lublin"/>
    <s v="PGE Obrót S.A."/>
    <x v="2"/>
    <n v="3"/>
    <n v="0.64600000000000002"/>
    <n v="0.64600000000000002"/>
    <n v="0"/>
    <n v="0"/>
    <n v="0.32300000000000001"/>
    <n v="0.32300000000000001"/>
    <n v="0"/>
    <n v="0"/>
    <n v="0.32300000000000001"/>
    <n v="0.32300000000000001"/>
    <n v="0"/>
    <n v="0"/>
    <d v="2020-01-01T00:00:00"/>
    <s v="kolejna"/>
    <s v="Opolskie Przedsiębiorstwo Komunalne sp. z o.o."/>
    <s v="Opolskie Przedsiębiorstwo Komunalne sp. z o.o."/>
    <m/>
  </r>
  <r>
    <s v="93."/>
    <s v="Budynek Wielorodzinny"/>
    <s v="Przemysłowa"/>
    <s v="27"/>
    <s v="-"/>
    <s v="Opole Lubelskie"/>
    <s v="24-300"/>
    <s v="Opole Lubelskie"/>
    <n v="103333368"/>
    <s v="PL_LUBD_0612001282_08"/>
    <s v="90062376"/>
    <s v="PGE Dystrybucja S.A. Oddział Lublin"/>
    <s v="PGE Obrót S.A."/>
    <x v="2"/>
    <n v="9"/>
    <n v="6.266"/>
    <n v="6.266"/>
    <n v="0"/>
    <n v="0"/>
    <n v="3.133"/>
    <n v="3.133"/>
    <n v="0"/>
    <n v="0"/>
    <n v="3.133"/>
    <n v="3.133"/>
    <n v="0"/>
    <n v="0"/>
    <d v="2020-01-01T00:00:00"/>
    <s v="kolejna"/>
    <s v="Opolskie Przedsiębiorstwo Komunalne sp. z o.o."/>
    <s v="Opolskie Przedsiębiorstwo Komunalne sp. z o.o."/>
    <m/>
  </r>
  <r>
    <s v="94."/>
    <s v="Budynek Wielorodzinny"/>
    <s v="Długa"/>
    <s v="18C"/>
    <s v="-"/>
    <s v="Opole Lubelskie"/>
    <s v="24-300"/>
    <s v="Opole Lubelskie"/>
    <n v="103333369"/>
    <s v="PL_LUBD_0612001284_02"/>
    <s v="32318464"/>
    <s v="PGE Dystrybucja S.A. Oddział Lublin"/>
    <s v="PGE Obrót S.A."/>
    <x v="2"/>
    <n v="4"/>
    <n v="4.3499999999999996"/>
    <n v="4.3499999999999996"/>
    <n v="0"/>
    <n v="0"/>
    <n v="2.1749999999999998"/>
    <n v="2.1749999999999998"/>
    <n v="0"/>
    <n v="0"/>
    <n v="2.1749999999999998"/>
    <n v="2.1749999999999998"/>
    <n v="0"/>
    <n v="0"/>
    <d v="2020-01-01T00:00:00"/>
    <s v="kolejna"/>
    <s v="Opolskie Przedsiębiorstwo Komunalne sp. z o.o."/>
    <s v="Opolskie Przedsiębiorstwo Komunalne sp. z o.o."/>
    <m/>
  </r>
  <r>
    <s v="95."/>
    <s v="Lokal Mieszkalny"/>
    <s v="Nowy Rynek"/>
    <s v="3"/>
    <s v="-"/>
    <s v="Opole Lubelskie"/>
    <s v="24-300"/>
    <s v="Opole Lubelskie"/>
    <n v="103333370"/>
    <s v="PL_LUBD_0612001283_00"/>
    <s v="30104756"/>
    <s v="PGE Dystrybucja S.A. Oddział Lublin"/>
    <s v="PGE Obrót S.A."/>
    <x v="2"/>
    <n v="4"/>
    <n v="0.93200000000000005"/>
    <n v="0.93200000000000005"/>
    <n v="0"/>
    <n v="0"/>
    <n v="0.46600000000000003"/>
    <n v="0.46600000000000003"/>
    <n v="0"/>
    <n v="0"/>
    <n v="0.46600000000000003"/>
    <n v="0.46600000000000003"/>
    <n v="0"/>
    <n v="0"/>
    <d v="2020-01-01T00:00:00"/>
    <s v="kolejna"/>
    <s v="Opolskie Przedsiębiorstwo Komunalne sp. z o.o."/>
    <s v="Opolskie Przedsiębiorstwo Komunalne sp. z o.o."/>
    <m/>
  </r>
  <r>
    <s v="96."/>
    <s v="Lokal Mieszkalny"/>
    <s v="Nowy Rynek"/>
    <s v="13"/>
    <s v="-"/>
    <s v="Opole Lubelskie"/>
    <s v="24-300"/>
    <s v="Opole Lubelskie"/>
    <n v="103333371"/>
    <s v="PL_LUBD_0612001281_06"/>
    <s v="31386227"/>
    <s v="PGE Dystrybucja S.A. Oddział Lublin"/>
    <s v="PGE Obrót S.A."/>
    <x v="2"/>
    <n v="4"/>
    <n v="1.4319999999999999"/>
    <n v="1.4319999999999999"/>
    <n v="0"/>
    <n v="0"/>
    <n v="0.71599999999999997"/>
    <n v="0.71599999999999997"/>
    <n v="0"/>
    <n v="0"/>
    <n v="0.71599999999999997"/>
    <n v="0.71599999999999997"/>
    <n v="0"/>
    <n v="0"/>
    <d v="2020-01-01T00:00:00"/>
    <s v="kolejna"/>
    <s v="Opolskie Przedsiębiorstwo Komunalne sp. z o.o."/>
    <s v="Opolskie Przedsiębiorstwo Komunalne sp. z o.o."/>
    <m/>
  </r>
  <r>
    <s v="97."/>
    <s v="Budynek Wielorodzinny"/>
    <s v="Garbarska"/>
    <s v="32"/>
    <s v="-"/>
    <s v="Opole Lubelskie"/>
    <s v="24-300"/>
    <s v="Opole Lubelskie"/>
    <n v="103333372"/>
    <s v="PL_LUBD_0612001273_01"/>
    <s v="31951856"/>
    <s v="PGE Dystrybucja S.A. Oddział Lublin"/>
    <s v="PGE Obrót S.A."/>
    <x v="2"/>
    <n v="4"/>
    <n v="4.2000000000000003E-2"/>
    <n v="4.2000000000000003E-2"/>
    <n v="0"/>
    <n v="0"/>
    <n v="2.1000000000000001E-2"/>
    <n v="2.1000000000000001E-2"/>
    <n v="0"/>
    <n v="0"/>
    <n v="2.1000000000000001E-2"/>
    <n v="2.1000000000000001E-2"/>
    <n v="0"/>
    <n v="0"/>
    <d v="2020-01-01T00:00:00"/>
    <s v="kolejna"/>
    <s v="Opolskie Przedsiębiorstwo Komunalne sp. z o.o."/>
    <s v="Opolskie Przedsiębiorstwo Komunalne sp. z o.o."/>
    <m/>
  </r>
  <r>
    <s v="98."/>
    <s v="Budynek Wielorodzinny"/>
    <s v="-"/>
    <s v="45"/>
    <s v="-"/>
    <s v="Elżbieta"/>
    <s v="24-300"/>
    <s v="Opole Lubelskie"/>
    <n v="103333379"/>
    <s v="PL_LUBD_0612001268_02"/>
    <s v="95665736"/>
    <s v="PGE Dystrybucja S.A. Oddział Lublin"/>
    <s v="PGE Obrót S.A."/>
    <x v="2"/>
    <n v="4"/>
    <n v="1.0640000000000001"/>
    <n v="1.0640000000000001"/>
    <n v="0"/>
    <n v="0"/>
    <n v="0.53200000000000003"/>
    <n v="0.53200000000000003"/>
    <n v="0"/>
    <n v="0"/>
    <n v="0.53200000000000003"/>
    <n v="0.53200000000000003"/>
    <n v="0"/>
    <n v="0"/>
    <d v="2020-01-01T00:00:00"/>
    <s v="kolejna"/>
    <s v="Opolskie Przedsiębiorstwo Komunalne sp. z o.o."/>
    <s v="Opolskie Przedsiębiorstwo Komunalne sp. z o.o."/>
    <m/>
  </r>
  <r>
    <s v="99."/>
    <s v="Blok Mieszkalny"/>
    <s v="Nowy Rynek"/>
    <s v="8"/>
    <s v="-"/>
    <s v="Opole Lubelskie"/>
    <s v="24-300"/>
    <s v="Opole Lubelskie"/>
    <n v="103333359"/>
    <s v="PL_LUBD_0612001280_04"/>
    <s v="31380474"/>
    <s v="PGE Dystrybucja S.A. Oddział Lublin"/>
    <s v="PGE Obrót S.A."/>
    <x v="2"/>
    <n v="4"/>
    <n v="1.3859999999999999"/>
    <n v="1.3859999999999999"/>
    <n v="0"/>
    <n v="0"/>
    <n v="0.69299999999999995"/>
    <n v="0.69299999999999995"/>
    <n v="0"/>
    <n v="0"/>
    <n v="0.69299999999999995"/>
    <n v="0.69299999999999995"/>
    <n v="0"/>
    <n v="0"/>
    <d v="2020-01-01T00:00:00"/>
    <s v="kolejna"/>
    <s v="Opolskie Przedsiębiorstwo Komunalne sp. z o.o."/>
    <s v="Opolskie Przedsiębiorstwo Komunalne sp. z o.o."/>
    <m/>
  </r>
  <r>
    <s v="100."/>
    <s v="Oświetlenie Klatki Schodowej"/>
    <s v="Fabryczna"/>
    <s v="29"/>
    <s v="-"/>
    <s v="Opole Lubelskie"/>
    <s v="24-300"/>
    <s v="Opole Lubelskie"/>
    <n v="103333965"/>
    <s v="PL_LUBD_0612001476_03"/>
    <s v="90119944"/>
    <s v="PGE Dystrybucja S.A. Oddział Lublin"/>
    <s v="PGE Obrót S.A."/>
    <x v="2"/>
    <n v="6"/>
    <n v="1.6140000000000001"/>
    <n v="1.6140000000000001"/>
    <n v="0"/>
    <n v="0"/>
    <n v="0.80700000000000005"/>
    <n v="0.80700000000000005"/>
    <n v="0"/>
    <n v="0"/>
    <n v="0.80700000000000005"/>
    <n v="0.80700000000000005"/>
    <n v="0"/>
    <n v="0"/>
    <d v="2020-01-01T00:00:00"/>
    <s v="kolejna"/>
    <s v="Opolskie Przedsiębiorstwo Komunalne sp. z o.o."/>
    <s v="Opolskie Przedsiębiorstwo Komunalne sp. z o.o."/>
    <m/>
  </r>
  <r>
    <s v="101."/>
    <s v="Lokal Handlowo-Usługowy"/>
    <s v="Ogrodowa"/>
    <s v="9"/>
    <s v="-"/>
    <s v="Opole Lubelskie"/>
    <s v="24-300"/>
    <s v="Opole Lubelskie"/>
    <n v="103334012"/>
    <s v="PL_LUBD_0612001505_06"/>
    <s v="94880843"/>
    <s v="PGE Dystrybucja S.A. Oddział Lublin"/>
    <s v="PGE Obrót S.A."/>
    <x v="0"/>
    <n v="14"/>
    <n v="1.698"/>
    <n v="1.698"/>
    <n v="0"/>
    <n v="0"/>
    <n v="0.84899999999999998"/>
    <n v="0.84899999999999998"/>
    <n v="0"/>
    <n v="0"/>
    <n v="0.84899999999999998"/>
    <n v="0.84899999999999998"/>
    <n v="0"/>
    <n v="0"/>
    <d v="2020-01-01T00:00:00"/>
    <s v="kolejna"/>
    <s v="Opolskie Przedsiębiorstwo Komunalne sp. z o.o."/>
    <s v="Opolskie Przedsiębiorstwo Komunalne sp. z o.o."/>
    <m/>
  </r>
  <r>
    <s v="102."/>
    <s v="Ujęcie wody nr 2"/>
    <s v="Józefowska"/>
    <s v="-"/>
    <s v="-"/>
    <s v="Opole Lubelskie"/>
    <s v="24-300"/>
    <s v="Opole Lubelskie"/>
    <n v="103101352"/>
    <s v="PL_LUBD_0612001382_06"/>
    <s v="97796349"/>
    <s v="PGE Dystrybucja S.A. Oddział Lublin"/>
    <s v="PGE Obrót S.A."/>
    <x v="6"/>
    <s v="-"/>
    <n v="174.154"/>
    <n v="43.539000000000001"/>
    <n v="130.61500000000001"/>
    <n v="0"/>
    <n v="87.076999999999998"/>
    <n v="21.769500000000001"/>
    <n v="65.307500000000005"/>
    <n v="0"/>
    <n v="87.076999999999998"/>
    <n v="21.769500000000001"/>
    <n v="65.307500000000005"/>
    <n v="0"/>
    <d v="2020-01-01T00:00:00"/>
    <s v="kolejna"/>
    <s v="Opolskie Przedsiębiorstwo Komunalne sp. z o.o."/>
    <s v="Opolskie Przedsiębiorstwo Komunalne sp. z o.o."/>
    <m/>
  </r>
  <r>
    <s v="103."/>
    <s v="Gmina Chodel"/>
    <s v="Partyzantów"/>
    <s v="24"/>
    <s v="-"/>
    <s v="Chodel"/>
    <s v="24-350"/>
    <s v="Chodel"/>
    <n v="104400432"/>
    <s v="PL_LUBD_0612001195_05"/>
    <s v="70153757"/>
    <s v="PGE Dystrybucja S.A. Oddział Lublin"/>
    <s v="PGE Obrót S.A."/>
    <x v="0"/>
    <n v="14"/>
    <n v="46.103999999999999"/>
    <n v="46.103999999999999"/>
    <n v="0"/>
    <n v="0"/>
    <n v="23.052"/>
    <n v="23.052"/>
    <n v="0"/>
    <n v="0"/>
    <n v="23.052"/>
    <n v="23.052"/>
    <n v="0"/>
    <n v="0"/>
    <d v="2020-01-01T00:00:00"/>
    <s v="kolejna"/>
    <s v=" Gmina Chodel"/>
    <s v=" Gmina Chodel"/>
    <m/>
  </r>
  <r>
    <s v="104."/>
    <s v="Gmina Chodel"/>
    <s v="Partyzantów"/>
    <s v="24"/>
    <s v="-"/>
    <s v="Chodel"/>
    <s v="24-350"/>
    <s v="Chodel"/>
    <n v="104400433"/>
    <s v="PL_LUBD_0612001192_09"/>
    <s v="29929255"/>
    <s v="PGE Dystrybucja S.A. Oddział Lublin"/>
    <s v="PGE Obrót S.A."/>
    <x v="0"/>
    <n v="5"/>
    <n v="3.07"/>
    <n v="3.07"/>
    <n v="0"/>
    <n v="0"/>
    <n v="1.5349999999999999"/>
    <n v="1.5349999999999999"/>
    <n v="0"/>
    <n v="0"/>
    <n v="1.5349999999999999"/>
    <n v="1.5349999999999999"/>
    <n v="0"/>
    <n v="0"/>
    <d v="2020-01-01T00:00:00"/>
    <s v="kolejna"/>
    <s v=" Gmina Chodel"/>
    <s v=" Gmina Chodel"/>
    <m/>
  </r>
  <r>
    <s v="105."/>
    <s v="Gmina Chodel"/>
    <s v="Strażacka"/>
    <s v="-"/>
    <s v="-"/>
    <s v="Chodel"/>
    <s v="24-350"/>
    <s v="Chodel"/>
    <n v="104400428"/>
    <s v="PL_LUBD_0612001190_05"/>
    <s v="29929363"/>
    <s v="PGE Dystrybucja S.A. Oddział Lublin"/>
    <s v="PGE Obrót S.A."/>
    <x v="0"/>
    <n v="5"/>
    <n v="0.86399999999999999"/>
    <n v="0.86399999999999999"/>
    <n v="0"/>
    <n v="0"/>
    <n v="0.432"/>
    <n v="0.432"/>
    <n v="0"/>
    <n v="0"/>
    <n v="0.432"/>
    <n v="0.432"/>
    <n v="0"/>
    <n v="0"/>
    <d v="2020-01-01T00:00:00"/>
    <s v="kolejna"/>
    <s v=" Gmina Chodel"/>
    <s v=" Gmina Chodel"/>
    <m/>
  </r>
  <r>
    <s v="106."/>
    <s v="Gmina Chodel"/>
    <s v="-"/>
    <s v="."/>
    <s v="-"/>
    <s v="Borów"/>
    <s v="24-350"/>
    <s v="Chodel"/>
    <n v="104400423"/>
    <s v="PL_LUBD_0612001197_09"/>
    <s v="93022001"/>
    <s v="PGE Dystrybucja S.A. Oddział Lublin"/>
    <s v="PGE Obrót S.A."/>
    <x v="0"/>
    <n v="14"/>
    <n v="4.7939999999999996"/>
    <n v="4.7939999999999996"/>
    <n v="0"/>
    <n v="0"/>
    <n v="2.3969999999999998"/>
    <n v="2.3969999999999998"/>
    <n v="0"/>
    <n v="0"/>
    <n v="2.3969999999999998"/>
    <n v="2.3969999999999998"/>
    <n v="0"/>
    <n v="0"/>
    <d v="2020-01-01T00:00:00"/>
    <s v="kolejna"/>
    <s v=" Gmina Chodel"/>
    <s v=" Gmina Chodel"/>
    <m/>
  </r>
  <r>
    <s v="107."/>
    <s v="Świetlica Wiejska"/>
    <s v="-"/>
    <s v="-"/>
    <s v="-"/>
    <s v="Zastawki"/>
    <s v="24-350"/>
    <s v="Chodel"/>
    <n v="104400418"/>
    <s v="PL_LUBD_0612001200_02"/>
    <s v="02619545"/>
    <s v="PGE Dystrybucja S.A. Oddział Lublin"/>
    <s v="PGE Obrót S.A."/>
    <x v="0"/>
    <n v="14"/>
    <n v="0.93799999999999994"/>
    <n v="0.93799999999999994"/>
    <n v="0"/>
    <n v="0"/>
    <n v="0.46899999999999997"/>
    <n v="0.46899999999999997"/>
    <n v="0"/>
    <n v="0"/>
    <n v="0.46899999999999997"/>
    <n v="0.46899999999999997"/>
    <n v="0"/>
    <n v="0"/>
    <d v="2020-01-01T00:00:00"/>
    <s v="kolejna"/>
    <s v=" Gmina Chodel"/>
    <s v=" Gmina Chodel"/>
    <m/>
  </r>
  <r>
    <s v="108."/>
    <s v="Świetlica Wiejska"/>
    <s v="-"/>
    <s v="dz. 321"/>
    <s v="/1"/>
    <s v="Grądy"/>
    <s v="24-350"/>
    <s v="Chodel"/>
    <n v="104400435"/>
    <s v="PL_LUBD_0612001187_00"/>
    <s v="31582348"/>
    <s v="PGE Dystrybucja S.A. Oddział Lublin"/>
    <s v="PGE Obrót S.A."/>
    <x v="0"/>
    <n v="4"/>
    <n v="3.2879999999999998"/>
    <n v="3.2879999999999998"/>
    <n v="0"/>
    <n v="0"/>
    <n v="1.6439999999999999"/>
    <n v="1.6439999999999999"/>
    <n v="0"/>
    <n v="0"/>
    <n v="1.6439999999999999"/>
    <n v="1.6439999999999999"/>
    <n v="0"/>
    <n v="0"/>
    <d v="2020-01-01T00:00:00"/>
    <s v="kolejna"/>
    <s v=" Gmina Chodel"/>
    <s v=" Gmina Chodel"/>
    <m/>
  </r>
  <r>
    <s v="109."/>
    <s v="Gmina Chodel Świetlica Wiejska"/>
    <s v="-"/>
    <s v="-"/>
    <s v="-"/>
    <s v="Świdno"/>
    <s v="24-350"/>
    <s v="Chodel"/>
    <n v="104400427"/>
    <s v="PL_LUBD_0612001169_06"/>
    <s v="93416543"/>
    <s v="PGE Dystrybucja S.A. Oddział Lublin"/>
    <s v="PGE Obrót S.A."/>
    <x v="0"/>
    <n v="14"/>
    <n v="0.60599999999999998"/>
    <n v="0.60599999999999998"/>
    <n v="0"/>
    <n v="0"/>
    <n v="0.30299999999999999"/>
    <n v="0.30299999999999999"/>
    <n v="0"/>
    <n v="0"/>
    <n v="0.30299999999999999"/>
    <n v="0.30299999999999999"/>
    <n v="0"/>
    <n v="0"/>
    <d v="2020-01-01T00:00:00"/>
    <s v="kolejna"/>
    <s v=" Gmina Chodel"/>
    <s v=" Gmina Chodel"/>
    <m/>
  </r>
  <r>
    <s v="110."/>
    <s v="Gmina Chodel &quot;Świetlica Wiejska&quot;"/>
    <s v="-"/>
    <s v="-"/>
    <s v="-"/>
    <s v="Godów"/>
    <s v="24-350"/>
    <s v="Chodel"/>
    <n v="104400416"/>
    <s v="PL_LUBD_0612001168_04"/>
    <s v="14987751"/>
    <s v="PGE Dystrybucja S.A. Oddział Lublin"/>
    <s v="PGE Obrót S.A."/>
    <x v="0"/>
    <n v="14"/>
    <n v="8.1839999999999993"/>
    <n v="8.1839999999999993"/>
    <n v="0"/>
    <n v="0"/>
    <n v="4.0919999999999996"/>
    <n v="4.0919999999999996"/>
    <n v="0"/>
    <n v="0"/>
    <n v="4.0919999999999996"/>
    <n v="4.0919999999999996"/>
    <n v="0"/>
    <n v="0"/>
    <d v="2020-01-01T00:00:00"/>
    <s v="kolejna"/>
    <s v=" Gmina Chodel"/>
    <s v=" Gmina Chodel"/>
    <m/>
  </r>
  <r>
    <s v="111."/>
    <s v="Mieszkanie w budynku szkoły"/>
    <s v="-"/>
    <s v="-"/>
    <s v="-"/>
    <s v="Siewalka"/>
    <s v="24-350"/>
    <s v="Chodel"/>
    <n v="104400420"/>
    <s v="PL_LUBD_0612001176_09"/>
    <s v="89253398"/>
    <s v="PGE Dystrybucja S.A. Oddział Lublin"/>
    <s v="PGE Obrót S.A."/>
    <x v="2"/>
    <n v="5"/>
    <n v="0.308"/>
    <n v="0.308"/>
    <n v="0"/>
    <n v="0"/>
    <n v="0.154"/>
    <n v="0.154"/>
    <n v="0"/>
    <n v="0"/>
    <n v="0.154"/>
    <n v="0.154"/>
    <n v="0"/>
    <n v="0"/>
    <d v="2020-01-01T00:00:00"/>
    <s v="kolejna"/>
    <s v=" Gmina Chodel"/>
    <s v=" Gmina Chodel"/>
    <m/>
  </r>
  <r>
    <s v="112."/>
    <s v="Mieszkanie w budynku szkoły"/>
    <s v="-"/>
    <s v="94"/>
    <s v="-"/>
    <s v="Siewalka"/>
    <s v="24-350"/>
    <s v="Chodel"/>
    <n v="104400419"/>
    <s v="PL_LUBD_0612001167_02"/>
    <s v="30505105"/>
    <s v="PGE Dystrybucja S.A. Oddział Lublin"/>
    <s v="PGE Obrót S.A."/>
    <x v="2"/>
    <n v="5"/>
    <n v="2E-3"/>
    <n v="2E-3"/>
    <n v="0"/>
    <n v="0"/>
    <n v="1E-3"/>
    <n v="1E-3"/>
    <n v="0"/>
    <n v="0"/>
    <n v="1E-3"/>
    <n v="1E-3"/>
    <n v="0"/>
    <n v="0"/>
    <d v="2020-01-01T00:00:00"/>
    <s v="kolejna"/>
    <s v=" Gmina Chodel"/>
    <s v=" Gmina Chodel"/>
    <m/>
  </r>
  <r>
    <s v="113."/>
    <s v="Mieszkanie w budynku szkoły"/>
    <s v="-"/>
    <s v="-"/>
    <s v="-"/>
    <s v="Siewalka"/>
    <s v="24-350"/>
    <s v="Chodel"/>
    <n v="104400421"/>
    <s v="PL_LUBD_0612001164_06"/>
    <s v="30403567"/>
    <s v="PGE Dystrybucja S.A. Oddział Lublin"/>
    <s v="PGE Obrót S.A."/>
    <x v="2"/>
    <n v="5"/>
    <n v="2E-3"/>
    <n v="2E-3"/>
    <n v="0"/>
    <n v="0"/>
    <n v="1E-3"/>
    <n v="1E-3"/>
    <n v="0"/>
    <n v="0"/>
    <n v="1E-3"/>
    <n v="1E-3"/>
    <n v="0"/>
    <n v="0"/>
    <d v="2020-01-01T00:00:00"/>
    <s v="kolejna"/>
    <s v=" Gmina Chodel"/>
    <s v=" Gmina Chodel"/>
    <m/>
  </r>
  <r>
    <s v="114."/>
    <s v="Gmina Chodel  lokal mieszkalny w szkole"/>
    <s v="-"/>
    <s v="23"/>
    <s v="-"/>
    <s v="Świdno"/>
    <s v="24-350"/>
    <s v="Chodel"/>
    <n v="104400426"/>
    <s v="PL_LUBD_0612001163_04"/>
    <s v="29824320"/>
    <s v="PGE Dystrybucja S.A. Oddział Lublin"/>
    <s v="PGE Obrót S.A."/>
    <x v="2"/>
    <n v="5"/>
    <n v="2E-3"/>
    <n v="2E-3"/>
    <n v="0"/>
    <n v="0"/>
    <n v="1E-3"/>
    <n v="1E-3"/>
    <n v="0"/>
    <n v="0"/>
    <n v="1E-3"/>
    <n v="1E-3"/>
    <n v="0"/>
    <n v="0"/>
    <d v="2020-01-01T00:00:00"/>
    <s v="kolejna"/>
    <s v=" Gmina Chodel"/>
    <s v=" Gmina Chodel"/>
    <m/>
  </r>
  <r>
    <s v="115."/>
    <s v="Gmina Chodel  lokal mieszkalny w szkole"/>
    <s v="-"/>
    <s v="23"/>
    <s v="-"/>
    <s v="Świdno"/>
    <s v="24-350"/>
    <s v="Chodel"/>
    <n v="104400425"/>
    <s v="PL_LUBD_0612001166_00"/>
    <s v="30402676"/>
    <s v="PGE Dystrybucja S.A. Oddział Lublin"/>
    <s v="PGE Obrót S.A."/>
    <x v="2"/>
    <n v="5"/>
    <n v="2E-3"/>
    <n v="2E-3"/>
    <n v="0"/>
    <n v="0"/>
    <n v="1E-3"/>
    <n v="1E-3"/>
    <n v="0"/>
    <n v="0"/>
    <n v="1E-3"/>
    <n v="1E-3"/>
    <n v="0"/>
    <n v="0"/>
    <d v="2020-01-01T00:00:00"/>
    <s v="kolejna"/>
    <s v=" Gmina Chodel"/>
    <s v=" Gmina Chodel"/>
    <m/>
  </r>
  <r>
    <s v="116."/>
    <s v="Budynek szkoły"/>
    <s v="-"/>
    <s v="106"/>
    <s v="-"/>
    <s v="Godów"/>
    <s v="24-350"/>
    <s v="Chodel"/>
    <n v="104400436"/>
    <s v="PL_LUBD_0612001183_02"/>
    <s v="14986078"/>
    <s v="PGE Dystrybucja S.A. Oddział Lublin"/>
    <s v="PGE Obrót S.A."/>
    <x v="0"/>
    <n v="11"/>
    <n v="2.044"/>
    <n v="2.044"/>
    <n v="0"/>
    <n v="0"/>
    <n v="1.022"/>
    <n v="1.022"/>
    <n v="0"/>
    <n v="0"/>
    <n v="1.022"/>
    <n v="1.022"/>
    <n v="0"/>
    <n v="0"/>
    <d v="2020-01-01T00:00:00"/>
    <s v="kolejna"/>
    <s v=" Gmina Chodel"/>
    <s v=" Gmina Chodel"/>
    <m/>
  </r>
  <r>
    <s v="117."/>
    <s v="Lokal mieszkalny"/>
    <s v="Rynek"/>
    <s v="43 "/>
    <s v="m 4"/>
    <s v="Chodel"/>
    <s v="24-350"/>
    <s v="Chodel"/>
    <n v="104400429"/>
    <s v="PL_LUBD_0612001186_08"/>
    <s v="31360594"/>
    <s v="PGE Dystrybucja S.A. Oddział Lublin"/>
    <s v="PGE Obrót S.A."/>
    <x v="2"/>
    <n v="5"/>
    <n v="2E-3"/>
    <n v="2E-3"/>
    <n v="0"/>
    <n v="0"/>
    <n v="1E-3"/>
    <n v="1E-3"/>
    <n v="0"/>
    <n v="0"/>
    <n v="1E-3"/>
    <n v="1E-3"/>
    <n v="0"/>
    <n v="0"/>
    <d v="2020-01-01T00:00:00"/>
    <s v="kolejna"/>
    <s v=" Gmina Chodel"/>
    <s v=" Gmina Chodel"/>
    <m/>
  </r>
  <r>
    <s v="118."/>
    <s v="Komisariat Policji"/>
    <s v="Partyzantów"/>
    <s v="18"/>
    <s v="-"/>
    <s v="Chodel"/>
    <s v="24-350"/>
    <s v="Chodel"/>
    <n v="104400434"/>
    <s v="PL_LUBD_0612001185_06"/>
    <s v="91281087"/>
    <s v="PGE Dystrybucja S.A. Oddział Lublin"/>
    <s v="PGE Obrót S.A."/>
    <x v="0"/>
    <n v="14"/>
    <n v="12.268000000000001"/>
    <n v="12.268000000000001"/>
    <n v="0"/>
    <n v="0"/>
    <n v="6.1340000000000003"/>
    <n v="6.1340000000000003"/>
    <n v="0"/>
    <n v="0"/>
    <n v="6.1340000000000003"/>
    <n v="6.1340000000000003"/>
    <n v="0"/>
    <n v="0"/>
    <d v="2020-01-01T00:00:00"/>
    <s v="kolejna"/>
    <s v=" Gmina Chodel"/>
    <s v=" Gmina Chodel"/>
    <m/>
  </r>
  <r>
    <s v="119."/>
    <s v="Internat"/>
    <s v="Partyzantów"/>
    <s v="29"/>
    <s v="-"/>
    <s v="Chodel"/>
    <s v="24-350"/>
    <s v="Chodel"/>
    <n v="104400430"/>
    <s v="PL_LUBD_0612001182_00"/>
    <s v="93772102"/>
    <s v="PGE Dystrybucja S.A. Oddział Lublin"/>
    <s v="PGE Obrót S.A."/>
    <x v="2"/>
    <n v="14"/>
    <n v="2E-3"/>
    <n v="2E-3"/>
    <n v="0"/>
    <n v="0"/>
    <n v="1E-3"/>
    <n v="1E-3"/>
    <n v="0"/>
    <n v="0"/>
    <n v="1E-3"/>
    <n v="1E-3"/>
    <n v="0"/>
    <n v="0"/>
    <d v="2020-01-01T00:00:00"/>
    <s v="kolejna"/>
    <s v=" Gmina Chodel"/>
    <s v=" Gmina Chodel"/>
    <m/>
  </r>
  <r>
    <s v="120."/>
    <s v="Szkoła"/>
    <s v="-"/>
    <s v="-"/>
    <s v="-"/>
    <s v="Siewalka"/>
    <s v="24-350"/>
    <s v="Chodel"/>
    <n v="104400422"/>
    <s v="PL_LUBD_0612001179_05"/>
    <s v="02499884"/>
    <s v="PGE Dystrybucja S.A. Oddział Lublin"/>
    <s v="PGE Obrót S.A."/>
    <x v="0"/>
    <n v="11"/>
    <n v="4.2779999999999996"/>
    <n v="4.2779999999999996"/>
    <n v="0"/>
    <n v="0"/>
    <n v="2.1389999999999998"/>
    <n v="2.1389999999999998"/>
    <n v="0"/>
    <n v="0"/>
    <n v="2.1389999999999998"/>
    <n v="2.1389999999999998"/>
    <n v="0"/>
    <n v="0"/>
    <d v="2020-01-01T00:00:00"/>
    <s v="kolejna"/>
    <s v=" Gmina Chodel"/>
    <s v=" Gmina Chodel"/>
    <m/>
  </r>
  <r>
    <s v="121."/>
    <s v="Szalet Publiczny"/>
    <s v="Cmentarna"/>
    <s v="19"/>
    <s v="-"/>
    <s v="Chodel"/>
    <s v="24-350"/>
    <s v="Chodel"/>
    <n v="104400431"/>
    <s v="PL_LUBD_0612001180_06"/>
    <s v="30450263"/>
    <s v="PGE Dystrybucja S.A. Oddział Lublin"/>
    <s v="PGE Obrót S.A."/>
    <x v="0"/>
    <n v="5"/>
    <n v="1.3740000000000001"/>
    <n v="1.3740000000000001"/>
    <n v="0"/>
    <n v="0"/>
    <n v="0.68700000000000006"/>
    <n v="0.68700000000000006"/>
    <n v="0"/>
    <n v="0"/>
    <n v="0.68700000000000006"/>
    <n v="0.68700000000000006"/>
    <n v="0"/>
    <n v="0"/>
    <d v="2020-01-01T00:00:00"/>
    <s v="kolejna"/>
    <s v=" Gmina Chodel"/>
    <s v=" Gmina Chodel"/>
    <m/>
  </r>
  <r>
    <s v="122."/>
    <s v="Gmina Chodel"/>
    <s v="-"/>
    <s v="14"/>
    <s v="-"/>
    <s v="Osiny"/>
    <s v="24-350"/>
    <s v="Chodel"/>
    <n v="104400424"/>
    <s v="PL_LUBD_0612001189_04"/>
    <s v="30371746"/>
    <s v="PGE Dystrybucja S.A. Oddział Lublin"/>
    <s v="PGE Obrót S.A."/>
    <x v="2"/>
    <n v="5"/>
    <n v="0.216"/>
    <n v="0.216"/>
    <n v="0"/>
    <n v="0"/>
    <n v="0.108"/>
    <n v="0.108"/>
    <n v="0"/>
    <n v="0"/>
    <n v="0.108"/>
    <n v="0.108"/>
    <n v="0"/>
    <n v="0"/>
    <d v="2020-01-01T00:00:00"/>
    <s v="kolejna"/>
    <s v=" Gmina Chodel"/>
    <s v=" Gmina Chodel"/>
    <m/>
  </r>
  <r>
    <s v="123."/>
    <s v="Budynek szkoły"/>
    <s v="-"/>
    <s v="14"/>
    <s v="-"/>
    <s v="Osiny"/>
    <s v="24-350"/>
    <s v="Chodel"/>
    <n v="104400437"/>
    <s v="PL_LUBD_0612001165_08"/>
    <s v="13615983"/>
    <s v="PGE Dystrybucja S.A. Oddział Lublin"/>
    <s v="PGE Obrót S.A."/>
    <x v="0"/>
    <n v="20"/>
    <n v="0.216"/>
    <n v="0.216"/>
    <n v="0"/>
    <n v="0"/>
    <n v="0.108"/>
    <n v="0.108"/>
    <n v="0"/>
    <n v="0"/>
    <n v="0.108"/>
    <n v="0.108"/>
    <n v="0"/>
    <n v="0"/>
    <d v="2020-01-01T00:00:00"/>
    <s v="kolejna"/>
    <s v=" Gmina Chodel"/>
    <s v=" Gmina Chodel"/>
    <m/>
  </r>
  <r>
    <s v="124."/>
    <s v="Szkoła Podstawowa"/>
    <s v="-"/>
    <s v="-"/>
    <s v="-"/>
    <s v="Ratoszyn"/>
    <s v="24-350"/>
    <s v="Chodel"/>
    <n v="104400438"/>
    <s v="PL_LUBD_0612001117_07"/>
    <s v="14978489"/>
    <s v="PGE Dystrybucja S.A. Oddział Lublin"/>
    <s v="PGE Obrót S.A."/>
    <x v="0"/>
    <n v="11"/>
    <n v="33.44"/>
    <n v="33.44"/>
    <n v="0"/>
    <n v="0"/>
    <n v="16.72"/>
    <n v="16.72"/>
    <n v="0"/>
    <n v="0"/>
    <n v="16.72"/>
    <n v="16.72"/>
    <n v="0"/>
    <n v="0"/>
    <d v="2020-01-01T00:00:00"/>
    <s v="kolejna"/>
    <s v=" Gmina Chodel"/>
    <s v="Szkoła Podstawowa w Ratoszynie Drugim"/>
    <m/>
  </r>
  <r>
    <s v="125."/>
    <s v="Szkoła Podstawowa"/>
    <s v="-"/>
    <s v="-"/>
    <s v="-"/>
    <s v="Ratoszyn"/>
    <s v="24-350"/>
    <s v="Chodel"/>
    <n v="104400439"/>
    <s v="PL_LUBD_0612001118_09"/>
    <s v="15406484"/>
    <s v="PGE Dystrybucja S.A. Oddział Lublin"/>
    <s v="PGE Obrót S.A."/>
    <x v="0"/>
    <n v="20"/>
    <n v="2.2240000000000002"/>
    <n v="2.2240000000000002"/>
    <n v="0"/>
    <n v="0"/>
    <n v="1.1120000000000001"/>
    <n v="1.1120000000000001"/>
    <n v="0"/>
    <n v="0"/>
    <n v="1.1120000000000001"/>
    <n v="1.1120000000000001"/>
    <n v="0"/>
    <n v="0"/>
    <d v="2020-01-01T00:00:00"/>
    <s v="kolejna"/>
    <s v=" Gmina Chodel"/>
    <s v="Szkoła Podstawowa w Ratoszynie Drugim"/>
    <m/>
  </r>
  <r>
    <s v="126."/>
    <s v="Szkoła Podstawowa"/>
    <s v="-"/>
    <s v="-"/>
    <s v="-"/>
    <s v="Ratoszyn"/>
    <s v="24-350"/>
    <s v="Chodel"/>
    <n v="104400440"/>
    <s v="PL_LUBD_0612001121_04"/>
    <s v="29560136"/>
    <s v="PGE Dystrybucja S.A. Oddział Lublin"/>
    <s v="PGE Obrót S.A."/>
    <x v="0"/>
    <n v="3"/>
    <n v="0.56399999999999995"/>
    <n v="0.56399999999999995"/>
    <n v="0"/>
    <n v="0"/>
    <n v="0.28199999999999997"/>
    <n v="0.28199999999999997"/>
    <n v="0"/>
    <n v="0"/>
    <n v="0.28199999999999997"/>
    <n v="0.28199999999999997"/>
    <n v="0"/>
    <n v="0"/>
    <d v="2020-01-01T00:00:00"/>
    <s v="kolejna"/>
    <s v=" Gmina Chodel"/>
    <s v="Szkoła Podstawowa w Ratoszynie Drugim"/>
    <m/>
  </r>
  <r>
    <s v="127."/>
    <s v="Oświetlenie klatki schodowej"/>
    <s v="-"/>
    <s v="-"/>
    <s v="-"/>
    <s v="Ratoszyn"/>
    <s v="24-350"/>
    <s v="Chodel"/>
    <n v="104400441"/>
    <s v="PL_LUBD_0612001120_02"/>
    <s v="14978389"/>
    <s v="PGE Dystrybucja S.A. Oddział Lublin"/>
    <s v="PGE Obrót S.A."/>
    <x v="0"/>
    <n v="18"/>
    <n v="9.8580000000000005"/>
    <n v="9.8580000000000005"/>
    <n v="0"/>
    <n v="0"/>
    <n v="4.9290000000000003"/>
    <n v="4.9290000000000003"/>
    <n v="0"/>
    <n v="0"/>
    <n v="4.9290000000000003"/>
    <n v="4.9290000000000003"/>
    <n v="0"/>
    <n v="0"/>
    <d v="2020-01-01T00:00:00"/>
    <s v="kolejna"/>
    <s v=" Gmina Chodel"/>
    <s v="Szkoła Podstawowa w Ratoszynie Drugim"/>
    <m/>
  </r>
  <r>
    <s v="128."/>
    <s v="Szkoła Podstawowa w Ratoszynie"/>
    <s v="-"/>
    <s v="193"/>
    <s v="-"/>
    <s v="Ratoszyn Drugi"/>
    <s v="24-350"/>
    <s v="Chodel"/>
    <n v="104400442"/>
    <s v="PL_LUBD_0612001119_01"/>
    <s v="30222898"/>
    <s v="PGE Dystrybucja S.A. Oddział Lublin"/>
    <s v="PGE Obrót S.A."/>
    <x v="0"/>
    <n v="5"/>
    <n v="2.3759999999999999"/>
    <n v="2.3759999999999999"/>
    <n v="0"/>
    <n v="0"/>
    <n v="1.1879999999999999"/>
    <n v="1.1879999999999999"/>
    <n v="0"/>
    <n v="0"/>
    <n v="1.1879999999999999"/>
    <n v="1.1879999999999999"/>
    <n v="0"/>
    <n v="0"/>
    <d v="2020-01-01T00:00:00"/>
    <s v="kolejna"/>
    <s v=" Gmina Chodel"/>
    <s v="Szkoła Podstawowa w Ratoszynie Drugim"/>
    <m/>
  </r>
  <r>
    <s v="129."/>
    <s v="Dom Nauczyciela"/>
    <s v="-"/>
    <s v="193"/>
    <s v="-"/>
    <s v="Ratoszyn Drugi"/>
    <s v="24-350"/>
    <s v="Chodel"/>
    <n v="104400451"/>
    <s v="PL_LUBD_0612001116_05"/>
    <s v="29868684"/>
    <s v="PGE Dystrybucja S.A. Oddział Lublin"/>
    <s v="PGE Obrót S.A."/>
    <x v="2"/>
    <n v="5"/>
    <n v="1.288"/>
    <n v="1.288"/>
    <n v="0"/>
    <n v="0"/>
    <n v="0.64400000000000002"/>
    <n v="0.64400000000000002"/>
    <n v="0"/>
    <n v="0"/>
    <n v="0.64400000000000002"/>
    <n v="0.64400000000000002"/>
    <n v="0"/>
    <n v="0"/>
    <d v="2020-01-01T00:00:00"/>
    <s v="kolejna"/>
    <s v=" Gmina Chodel"/>
    <s v="Szkoła Podstawowa w Ratoszynie Drugim"/>
    <m/>
  </r>
  <r>
    <s v="130."/>
    <s v="Szkoła Podstawowa"/>
    <s v="-"/>
    <s v="77"/>
    <s v="-"/>
    <s v="Granice"/>
    <s v="24-350"/>
    <s v="Chodel"/>
    <n v="104440164"/>
    <s v="PL_LUBD_0612001205_02"/>
    <s v="89249557"/>
    <s v="PGE Dystrybucja S.A. Oddział Lublin"/>
    <s v="PGE Obrót S.A."/>
    <x v="2"/>
    <n v="2"/>
    <n v="1.004"/>
    <n v="1.004"/>
    <n v="0"/>
    <n v="0"/>
    <n v="0.502"/>
    <n v="0.502"/>
    <n v="0"/>
    <n v="0"/>
    <n v="0.502"/>
    <n v="0.502"/>
    <n v="0"/>
    <n v="0"/>
    <d v="2020-01-01T00:00:00"/>
    <s v="kolejna"/>
    <s v=" Gmina Chodel"/>
    <s v="Szkoła Podstawowa w Granicach"/>
    <m/>
  </r>
  <r>
    <s v="131."/>
    <s v="Szkoła Podstawowa"/>
    <s v="-"/>
    <s v="77"/>
    <s v="-"/>
    <s v="Granice"/>
    <s v="24-350"/>
    <s v="Chodel"/>
    <n v="104400444"/>
    <s v="PL_LUBD_0612001122_06"/>
    <s v="94763594"/>
    <s v="PGE Dystrybucja S.A. Oddział Lublin"/>
    <s v="PGE Obrót S.A."/>
    <x v="0"/>
    <n v="14"/>
    <n v="19.521999999999998"/>
    <n v="19.521999999999998"/>
    <n v="0"/>
    <n v="0"/>
    <n v="9.7609999999999992"/>
    <n v="9.7609999999999992"/>
    <n v="0"/>
    <n v="0"/>
    <n v="9.7609999999999992"/>
    <n v="9.7609999999999992"/>
    <n v="0"/>
    <n v="0"/>
    <d v="2020-01-01T00:00:00"/>
    <s v="kolejna"/>
    <s v=" Gmina Chodel"/>
    <s v="Szkoła Podstawowa w Granicach"/>
    <m/>
  </r>
  <r>
    <s v="132."/>
    <s v="Szkoła Podstawowa"/>
    <s v="-"/>
    <s v="77"/>
    <s v="-"/>
    <s v="Granice"/>
    <s v="24-350"/>
    <s v="Chodel"/>
    <n v="104400443"/>
    <s v="PL_LUBD_0612001123_08"/>
    <s v="30104017"/>
    <s v="PGE Dystrybucja S.A. Oddział Lublin"/>
    <s v="PGE Obrót S.A."/>
    <x v="0"/>
    <n v="3"/>
    <n v="1.0780000000000001"/>
    <n v="1.0780000000000001"/>
    <n v="0"/>
    <n v="0"/>
    <n v="0.53900000000000003"/>
    <n v="0.53900000000000003"/>
    <n v="0"/>
    <n v="0"/>
    <n v="0.53900000000000003"/>
    <n v="0.53900000000000003"/>
    <n v="0"/>
    <n v="0"/>
    <d v="2020-01-01T00:00:00"/>
    <s v="kolejna"/>
    <s v=" Gmina Chodel"/>
    <s v="Szkoła Podstawowa w Granicach"/>
    <m/>
  </r>
  <r>
    <s v="133."/>
    <s v="Zespół Szkoły Podstawowej i Przedszkola Samorządowego w Chodlu"/>
    <s v="Sportowa"/>
    <s v="1"/>
    <s v="-"/>
    <s v="Chodel"/>
    <s v="24-350"/>
    <s v="Chodel"/>
    <n v="104101135"/>
    <s v="PL_LUBD_0612001175_07"/>
    <s v="00337062"/>
    <s v="PGE Dystrybucja S.A. Oddział Lublin"/>
    <s v="PGE Obrót S.A."/>
    <x v="0"/>
    <n v="35"/>
    <n v="47.55"/>
    <n v="47.55"/>
    <n v="0"/>
    <n v="0"/>
    <n v="23.774999999999999"/>
    <n v="23.774999999999999"/>
    <n v="0"/>
    <n v="0"/>
    <n v="23.774999999999999"/>
    <n v="23.774999999999999"/>
    <n v="0"/>
    <n v="0"/>
    <d v="2020-01-01T00:00:00"/>
    <s v="kolejna"/>
    <s v=" Gmina Chodel"/>
    <s v="Zespół Szkoły Podstawowej i Przedszkola Samorządowego w Chodlu"/>
    <m/>
  </r>
  <r>
    <s v="134."/>
    <s v="Szkoła Podstawowa"/>
    <s v="Szkolna"/>
    <s v="19"/>
    <s v="-"/>
    <s v="Chodel"/>
    <s v="24-350"/>
    <s v="Chodel"/>
    <n v="104400447"/>
    <s v="PL_LUBD_0612001153_05"/>
    <s v="00338535"/>
    <s v="PGE Dystrybucja S.A. Oddział Lublin"/>
    <s v="PGE Obrót S.A."/>
    <x v="0"/>
    <n v="35"/>
    <n v="72.664000000000001"/>
    <n v="72.664000000000001"/>
    <n v="0"/>
    <n v="0"/>
    <n v="36.332000000000001"/>
    <n v="36.332000000000001"/>
    <n v="0"/>
    <n v="0"/>
    <n v="36.332000000000001"/>
    <n v="36.332000000000001"/>
    <n v="0"/>
    <n v="0"/>
    <d v="2020-01-01T00:00:00"/>
    <s v="kolejna"/>
    <s v=" Gmina Chodel"/>
    <s v="Zespół Szkoły Podstawowej i Przedszkola Samorządowego w Chodlu"/>
    <m/>
  </r>
  <r>
    <s v="135."/>
    <s v="Mieszkanie Służbowe"/>
    <s v="Szkolna"/>
    <s v="19"/>
    <s v="-"/>
    <s v="Chodel"/>
    <s v="24-350"/>
    <s v="Chodel"/>
    <n v="104400446"/>
    <s v="PL_LUBD_0612001154_07"/>
    <s v="30047194"/>
    <s v="PGE Dystrybucja S.A. Oddział Lublin"/>
    <s v="PGE Obrót S.A."/>
    <x v="2"/>
    <n v="5"/>
    <n v="1"/>
    <n v="1"/>
    <n v="0"/>
    <n v="0"/>
    <n v="0.5"/>
    <n v="0.5"/>
    <n v="0"/>
    <n v="0"/>
    <n v="0.5"/>
    <n v="0.5"/>
    <n v="0"/>
    <n v="0"/>
    <d v="2020-01-01T00:00:00"/>
    <s v="kolejna"/>
    <s v=" Gmina Chodel"/>
    <s v="Zespół Szkoły Podstawowej i Przedszkola Samorządowego w Chodlu"/>
    <m/>
  </r>
  <r>
    <s v="136."/>
    <s v="Pompownia Wody"/>
    <s v="Partyzantów"/>
    <s v="29"/>
    <s v="-"/>
    <s v="Chodel"/>
    <s v="24-350"/>
    <s v="Chodel"/>
    <n v="104400450"/>
    <s v="PL_LUBD_0612001114_01"/>
    <s v="09280930"/>
    <s v="PGE Dystrybucja S.A. Oddział Lublin"/>
    <s v="PGE Obrót S.A."/>
    <x v="0"/>
    <n v="14"/>
    <n v="8.8919999999999995"/>
    <n v="8.8919999999999995"/>
    <n v="0"/>
    <n v="0"/>
    <n v="4.4459999999999997"/>
    <n v="4.4459999999999997"/>
    <n v="0"/>
    <n v="0"/>
    <n v="4.4459999999999997"/>
    <n v="4.4459999999999997"/>
    <n v="0"/>
    <n v="0"/>
    <d v="2020-01-01T00:00:00"/>
    <s v="kolejna"/>
    <s v=" Gmina Chodel"/>
    <s v="Zakład Gospodarki Komunalnej i Mieszkaniowej w Chodlu"/>
    <m/>
  </r>
  <r>
    <s v="137."/>
    <s v="Lokal komunalny"/>
    <s v="Rynek"/>
    <s v="43 "/>
    <s v="m.1"/>
    <s v="Chodel"/>
    <s v="24-350"/>
    <s v="Chodel"/>
    <n v="104400360"/>
    <s v="PL_LUBD_0612001115_03"/>
    <s v="01174453"/>
    <s v="PGE Dystrybucja S.A. Oddział Lublin"/>
    <s v="PGE Obrót S.A."/>
    <x v="7"/>
    <n v="5"/>
    <n v="8.3999999999999991E-2"/>
    <n v="4.8000000000000001E-2"/>
    <n v="3.5999999999999997E-2"/>
    <n v="0"/>
    <n v="4.1999999999999996E-2"/>
    <n v="2.4E-2"/>
    <n v="1.7999999999999999E-2"/>
    <n v="0"/>
    <n v="4.1999999999999996E-2"/>
    <n v="2.4E-2"/>
    <n v="1.7999999999999999E-2"/>
    <n v="0"/>
    <d v="2020-01-01T00:00:00"/>
    <s v="kolejna"/>
    <s v=" Gmina Chodel"/>
    <s v="Zakład Gospodarki Komunalnej i Mieszkaniowej w Chodlu"/>
    <m/>
  </r>
  <r>
    <s v="138."/>
    <s v="Przepompownia Ścieków"/>
    <s v="Sportowa"/>
    <s v="dz. 570"/>
    <s v="-"/>
    <s v="Chodel"/>
    <s v="24-350"/>
    <s v="Chodel"/>
    <n v="104400361"/>
    <s v="PL_LUBD_0612001103_00"/>
    <s v="003587111"/>
    <s v="PGE Dystrybucja S.A. Oddział Lublin"/>
    <s v="PGE Obrót S.A."/>
    <x v="0"/>
    <n v="11"/>
    <n v="2.1999999999999999E-2"/>
    <n v="2.1999999999999999E-2"/>
    <n v="0"/>
    <n v="0"/>
    <n v="1.0999999999999999E-2"/>
    <n v="1.0999999999999999E-2"/>
    <n v="0"/>
    <n v="0"/>
    <n v="1.0999999999999999E-2"/>
    <n v="1.0999999999999999E-2"/>
    <n v="0"/>
    <n v="0"/>
    <d v="2020-01-01T00:00:00"/>
    <s v="kolejna"/>
    <s v=" Gmina Chodel"/>
    <s v="Zakład Gospodarki Komunalnej i Mieszkaniowej w Chodlu"/>
    <m/>
  </r>
  <r>
    <s v="139."/>
    <s v="Hydrofornia"/>
    <s v="-"/>
    <s v="-"/>
    <s v="-"/>
    <s v="Grądy"/>
    <s v="24-350"/>
    <s v="Chodel"/>
    <n v="104101131"/>
    <s v="PL_LUBD_0612001110_03"/>
    <s v="00259066"/>
    <s v="PGE Dystrybucja S.A. Oddział Lublin"/>
    <s v="PGE Obrót S.A."/>
    <x v="3"/>
    <n v="35"/>
    <n v="32.512"/>
    <n v="13.006"/>
    <n v="19.506"/>
    <n v="0"/>
    <n v="16.256"/>
    <n v="6.5030000000000001"/>
    <n v="9.7530000000000001"/>
    <n v="0"/>
    <n v="16.256"/>
    <n v="6.5030000000000001"/>
    <n v="9.7530000000000001"/>
    <n v="0"/>
    <d v="2020-01-01T00:00:00"/>
    <s v="kolejna"/>
    <s v=" Gmina Chodel"/>
    <s v="Zakład Gospodarki Komunalnej i Mieszkaniowej w Chodlu"/>
    <m/>
  </r>
  <r>
    <s v="140."/>
    <s v="Hydrofornia"/>
    <s v="-"/>
    <s v="-"/>
    <s v="-"/>
    <s v="Ratoszyn"/>
    <s v="24-350"/>
    <s v="Chodel"/>
    <n v="104101132"/>
    <s v="PL_LUBD_0612001109_02"/>
    <s v="91432254"/>
    <s v="PGE Dystrybucja S.A. Oddział Lublin"/>
    <s v="PGE Obrót S.A."/>
    <x v="3"/>
    <n v="28"/>
    <n v="59.74"/>
    <n v="23.896000000000001"/>
    <n v="35.844000000000001"/>
    <n v="0"/>
    <n v="29.87"/>
    <n v="11.948"/>
    <n v="17.922000000000001"/>
    <n v="0"/>
    <n v="29.87"/>
    <n v="11.948"/>
    <n v="17.922000000000001"/>
    <n v="0"/>
    <d v="2020-01-01T00:00:00"/>
    <s v="kolejna"/>
    <s v=" Gmina Chodel"/>
    <s v="Zakład Gospodarki Komunalnej i Mieszkaniowej w Chodlu"/>
    <m/>
  </r>
  <r>
    <s v="141."/>
    <s v="Hydrofornia"/>
    <s v="-"/>
    <s v="-"/>
    <s v="-"/>
    <s v="Trzciniec"/>
    <s v="24-350"/>
    <s v="Chodel"/>
    <n v="104101133"/>
    <s v="PL_LUBD_0612001099_05"/>
    <s v="00259065"/>
    <s v="PGE Dystrybucja S.A. Oddział Lublin"/>
    <s v="PGE Obrót S.A."/>
    <x v="3"/>
    <n v="35"/>
    <n v="116.27000000000001"/>
    <n v="46.508000000000003"/>
    <n v="69.762"/>
    <n v="0"/>
    <n v="58.135000000000005"/>
    <n v="23.254000000000001"/>
    <n v="34.881"/>
    <n v="0"/>
    <n v="58.135000000000005"/>
    <n v="23.254000000000001"/>
    <n v="34.881"/>
    <n v="0"/>
    <d v="2020-01-01T00:00:00"/>
    <s v="kolejna"/>
    <s v=" Gmina Chodel"/>
    <s v="Zakład Gospodarki Komunalnej i Mieszkaniowej w Chodlu"/>
    <m/>
  </r>
  <r>
    <s v="142."/>
    <s v="Hydrofornia"/>
    <s v="Godowska"/>
    <s v="-"/>
    <s v="-"/>
    <s v="Chodel"/>
    <s v="24-350"/>
    <s v="Chodel"/>
    <n v="104400354"/>
    <s v="PL_LUBD_0612001102_08"/>
    <s v="00259064"/>
    <s v="PGE Dystrybucja S.A. Oddział Lublin"/>
    <s v="PGE Obrót S.A."/>
    <x v="3"/>
    <n v="35"/>
    <n v="64.424000000000007"/>
    <n v="25.771999999999998"/>
    <n v="38.652000000000001"/>
    <n v="0"/>
    <n v="32.212000000000003"/>
    <n v="12.885999999999999"/>
    <n v="19.326000000000001"/>
    <n v="0"/>
    <n v="32.212000000000003"/>
    <n v="12.885999999999999"/>
    <n v="19.326000000000001"/>
    <n v="0"/>
    <d v="2020-01-01T00:00:00"/>
    <s v="kolejna"/>
    <s v=" Gmina Chodel"/>
    <s v="Zakład Gospodarki Komunalnej i Mieszkaniowej w Chodlu"/>
    <m/>
  </r>
  <r>
    <s v="143."/>
    <s v="Zakład Gospodarki Komunalnej i Mieszkaniowej"/>
    <s v="Piłsudskiego"/>
    <s v="13"/>
    <s v="-"/>
    <s v="Chodel"/>
    <s v="24-350"/>
    <s v="Chodel"/>
    <n v="104400355"/>
    <s v="PL_LUBD_0612001106_06"/>
    <s v="14856306"/>
    <s v="PGE Dystrybucja S.A. Oddział Lublin"/>
    <s v="PGE Obrót S.A."/>
    <x v="0"/>
    <n v="20"/>
    <n v="5.56"/>
    <n v="5.56"/>
    <n v="0"/>
    <n v="0"/>
    <n v="2.78"/>
    <n v="2.78"/>
    <n v="0"/>
    <n v="0"/>
    <n v="2.78"/>
    <n v="2.78"/>
    <n v="0"/>
    <n v="0"/>
    <d v="2020-01-01T00:00:00"/>
    <s v="kolejna"/>
    <s v=" Gmina Chodel"/>
    <s v="Zakład Gospodarki Komunalnej i Mieszkaniowej w Chodlu"/>
    <m/>
  </r>
  <r>
    <s v="144."/>
    <s v="Przepompownia Ścieków"/>
    <s v="Opolska"/>
    <s v="dz. 877"/>
    <s v="-"/>
    <s v="Chodel"/>
    <s v="24-350"/>
    <s v="Chodel"/>
    <n v="104400356"/>
    <s v="PL_LUBD_0612001105_04"/>
    <s v="14985240"/>
    <s v="PGE Dystrybucja S.A. Oddział Lublin"/>
    <s v="PGE Obrót S.A."/>
    <x v="0"/>
    <n v="11"/>
    <n v="0.41599999999999998"/>
    <n v="0.41599999999999998"/>
    <n v="0"/>
    <n v="0"/>
    <n v="0.20799999999999999"/>
    <n v="0.20799999999999999"/>
    <n v="0"/>
    <n v="0"/>
    <n v="0.20799999999999999"/>
    <n v="0.20799999999999999"/>
    <n v="0"/>
    <n v="0"/>
    <d v="2020-01-01T00:00:00"/>
    <s v="kolejna"/>
    <s v=" Gmina Chodel"/>
    <s v="Zakład Gospodarki Komunalnej i Mieszkaniowej w Chodlu"/>
    <m/>
  </r>
  <r>
    <s v="145."/>
    <s v="Oczyszczalnia Ścieków"/>
    <s v="Opolska"/>
    <s v="-"/>
    <s v="-"/>
    <s v="Chodel"/>
    <s v="24-210"/>
    <s v="Chodel"/>
    <n v="104101130"/>
    <s v="PL_LUBD_0612001112_07"/>
    <s v="94713494"/>
    <s v="PGE Dystrybucja S.A. Oddział Lublin"/>
    <s v="PGE Obrót S.A."/>
    <x v="3"/>
    <n v="18"/>
    <n v="109.922"/>
    <n v="43.97"/>
    <n v="65.951999999999998"/>
    <n v="0"/>
    <n v="54.960999999999999"/>
    <n v="21.984999999999999"/>
    <n v="32.975999999999999"/>
    <n v="0"/>
    <n v="54.960999999999999"/>
    <n v="21.984999999999999"/>
    <n v="32.975999999999999"/>
    <n v="0"/>
    <d v="2020-01-01T00:00:00"/>
    <s v="kolejna"/>
    <s v=" Gmina Chodel"/>
    <s v="Zakład Gospodarki Komunalnej i Mieszkaniowej w Chodlu"/>
    <m/>
  </r>
  <r>
    <s v="146."/>
    <s v="Hydrofornia"/>
    <s v="-"/>
    <s v="-"/>
    <s v="-"/>
    <s v="Jeżów"/>
    <s v="24-350"/>
    <s v="Chodel"/>
    <n v="104400352"/>
    <s v="PL_LUBD_0612001111_05"/>
    <s v="72324448"/>
    <s v="PGE Dystrybucja S.A. Oddział Lublin"/>
    <s v="PGE Obrót S.A."/>
    <x v="0"/>
    <n v="14"/>
    <n v="5.8819999999999997"/>
    <n v="5.8819999999999997"/>
    <n v="0"/>
    <n v="0"/>
    <n v="2.9409999999999998"/>
    <n v="2.9409999999999998"/>
    <n v="0"/>
    <n v="0"/>
    <n v="2.9409999999999998"/>
    <n v="2.9409999999999998"/>
    <n v="0"/>
    <n v="0"/>
    <d v="2020-01-01T00:00:00"/>
    <s v="kolejna"/>
    <s v=" Gmina Chodel"/>
    <s v="Zakład Gospodarki Komunalnej i Mieszkaniowej w Chodlu"/>
    <m/>
  </r>
  <r>
    <s v="147."/>
    <s v="Przepompownia"/>
    <s v="Szkolna"/>
    <s v="-"/>
    <s v="-"/>
    <s v="Chodel"/>
    <s v="24-350"/>
    <s v="Chodel"/>
    <n v="104400359"/>
    <s v="PL_LUBD_0612001113_09"/>
    <s v="10806562"/>
    <s v="PGE Dystrybucja S.A. Oddział Lublin"/>
    <s v="PGE Obrót S.A."/>
    <x v="0"/>
    <n v="14"/>
    <n v="16.934000000000001"/>
    <n v="16.934000000000001"/>
    <n v="0"/>
    <n v="0"/>
    <n v="8.4670000000000005"/>
    <n v="8.4670000000000005"/>
    <n v="0"/>
    <n v="0"/>
    <n v="8.4670000000000005"/>
    <n v="8.4670000000000005"/>
    <n v="0"/>
    <n v="0"/>
    <d v="2020-01-01T00:00:00"/>
    <s v="kolejna"/>
    <s v=" Gmina Chodel"/>
    <s v="Zakład Gospodarki Komunalnej i Mieszkaniowej w Chodlu"/>
    <m/>
  </r>
  <r>
    <s v="148."/>
    <s v="Hydrofornia"/>
    <s v="-"/>
    <s v="-"/>
    <s v="-"/>
    <s v="Granice"/>
    <s v="24-350"/>
    <s v="Chodel"/>
    <n v="104101134"/>
    <s v="PL_LUBD_0612001100_04"/>
    <s v="00336818"/>
    <s v="PGE Dystrybucja S.A. Oddział Lublin"/>
    <s v="PGE Obrót S.A."/>
    <x v="3"/>
    <n v="35"/>
    <n v="209.44"/>
    <n v="83.775999999999996"/>
    <n v="125.664"/>
    <n v="0"/>
    <n v="104.72"/>
    <n v="41.887999999999998"/>
    <n v="62.832000000000001"/>
    <n v="0"/>
    <n v="104.72"/>
    <n v="41.887999999999998"/>
    <n v="62.832000000000001"/>
    <n v="0"/>
    <d v="2020-01-01T00:00:00"/>
    <s v="kolejna"/>
    <s v=" Gmina Chodel"/>
    <s v="Zakład Gospodarki Komunalnej i Mieszkaniowej w Chodlu"/>
    <m/>
  </r>
  <r>
    <s v="149."/>
    <s v="Zakład Gospodarki Komun. i Mieszkaniowej w Chodlu"/>
    <s v="Partyzantów"/>
    <s v="41"/>
    <s v="-"/>
    <s v="Chodel"/>
    <s v="24-350"/>
    <s v="Chodel"/>
    <n v="104400357"/>
    <s v="PL_LUBD_0612001101_06"/>
    <s v="89253805"/>
    <s v="PGE Dystrybucja S.A. Oddział Lublin"/>
    <s v="PGE Obrót S.A."/>
    <x v="2"/>
    <n v="5"/>
    <n v="0.77400000000000002"/>
    <n v="0.77400000000000002"/>
    <n v="0"/>
    <n v="0"/>
    <n v="0.38700000000000001"/>
    <n v="0.38700000000000001"/>
    <n v="0"/>
    <n v="0"/>
    <n v="0.38700000000000001"/>
    <n v="0.38700000000000001"/>
    <n v="0"/>
    <n v="0"/>
    <d v="2020-01-01T00:00:00"/>
    <s v="kolejna"/>
    <s v=" Gmina Chodel"/>
    <s v="Zakład Gospodarki Komunalnej i Mieszkaniowej w Chodlu"/>
    <m/>
  </r>
  <r>
    <s v="150."/>
    <s v="Zakład Gospodarki Komun. i Mieszkaniowej w Chodlu"/>
    <s v="Partyzantów"/>
    <s v="43"/>
    <s v="-"/>
    <s v="Chodel"/>
    <s v="24-350"/>
    <s v="Chodel"/>
    <n v="104400358"/>
    <s v="PL_LUBD_0612001104_02"/>
    <s v="92429270"/>
    <s v="PGE Dystrybucja S.A. Oddział Lublin"/>
    <s v="PGE Obrót S.A."/>
    <x v="2"/>
    <n v="5"/>
    <n v="0.24"/>
    <n v="0.24"/>
    <n v="0"/>
    <n v="0"/>
    <n v="0.12"/>
    <n v="0.12"/>
    <n v="0"/>
    <n v="0"/>
    <n v="0.12"/>
    <n v="0.12"/>
    <n v="0"/>
    <n v="0"/>
    <d v="2020-01-01T00:00:00"/>
    <s v="kolejna"/>
    <s v=" Gmina Chodel"/>
    <s v="Zakład Gospodarki Komunalnej i Mieszkaniowej w Chodlu"/>
    <m/>
  </r>
  <r>
    <s v="151."/>
    <s v="Zakład Gospodarki Komunalnej i Mieszkaniowej"/>
    <s v="Rynek"/>
    <s v="25"/>
    <s v="-"/>
    <s v="Chodel"/>
    <s v="24-350"/>
    <s v="Chodel"/>
    <n v="104400353"/>
    <s v="PL_LUBD_0612001107_08"/>
    <s v="92429295"/>
    <s v="PGE Dystrybucja S.A. Oddział Lublin"/>
    <s v="PGE Obrót S.A."/>
    <x v="2"/>
    <n v="5"/>
    <n v="8.4000000000000005E-2"/>
    <n v="8.4000000000000005E-2"/>
    <n v="0"/>
    <n v="0"/>
    <n v="4.2000000000000003E-2"/>
    <n v="4.2000000000000003E-2"/>
    <n v="0"/>
    <n v="0"/>
    <n v="4.2000000000000003E-2"/>
    <n v="4.2000000000000003E-2"/>
    <n v="0"/>
    <n v="0"/>
    <d v="2020-01-01T00:00:00"/>
    <s v="kolejna"/>
    <s v=" Gmina Chodel"/>
    <s v="Zakład Gospodarki Komunalnej i Mieszkaniowej w Chodlu"/>
    <m/>
  </r>
  <r>
    <s v="152."/>
    <s v="Gminny Ośrodek Kultury"/>
    <s v="Rynek"/>
    <s v="45"/>
    <s v="-"/>
    <s v="Chodel"/>
    <s v="24-350"/>
    <s v="Chodel"/>
    <n v="104400445"/>
    <s v="PL_LUBD_0612001174_05"/>
    <s v="30004264"/>
    <s v="PGE Dystrybucja S.A. Oddział Lublin"/>
    <s v="PGE Obrót S.A."/>
    <x v="0"/>
    <n v="5"/>
    <n v="4.6440000000000001"/>
    <n v="4.6440000000000001"/>
    <n v="0"/>
    <n v="0"/>
    <n v="2.3220000000000001"/>
    <n v="2.3220000000000001"/>
    <n v="0"/>
    <n v="0"/>
    <n v="2.3220000000000001"/>
    <n v="2.3220000000000001"/>
    <n v="0"/>
    <n v="0"/>
    <d v="2020-01-01T00:00:00"/>
    <s v="kolejna"/>
    <s v="Gminny Ośrodek Kultury"/>
    <s v="Gminny Ośrodek Kultury"/>
    <m/>
  </r>
  <r>
    <s v="153."/>
    <s v="Biblioteka Gminna"/>
    <s v="Partyzantów"/>
    <s v="-"/>
    <s v="-"/>
    <s v="Chodel"/>
    <s v="24-350"/>
    <s v="Chodel"/>
    <n v="104400448"/>
    <s v="PL_LUBD_0612001173_03"/>
    <s v="14904143"/>
    <s v="PGE Dystrybucja S.A. Oddział Lublin"/>
    <s v="PGE Obrót S.A."/>
    <x v="0"/>
    <n v="20"/>
    <n v="8.0820000000000007"/>
    <n v="8.0820000000000007"/>
    <n v="0"/>
    <n v="0"/>
    <n v="4.0410000000000004"/>
    <n v="4.0410000000000004"/>
    <n v="0"/>
    <n v="0"/>
    <n v="4.0410000000000004"/>
    <n v="4.0410000000000004"/>
    <n v="0"/>
    <n v="0"/>
    <d v="2020-01-01T00:00:00"/>
    <s v="kolejna"/>
    <s v="Gminny Ośrodek Kultury"/>
    <s v="Gminny Ośrodek Kultury"/>
    <m/>
  </r>
  <r>
    <s v="154."/>
    <s v="Kino &quot;Wrzos&quot;"/>
    <s v="Strażacka"/>
    <s v="1"/>
    <s v="-"/>
    <s v="Chodel"/>
    <s v="24-350"/>
    <s v="Chodel"/>
    <n v="104400449"/>
    <s v="PL_LUBD_0612001172_01"/>
    <s v="00145308"/>
    <s v="PGE Dystrybucja S.A. Oddział Lublin"/>
    <s v="PGE Obrót S.A."/>
    <x v="3"/>
    <n v="18"/>
    <n v="8.3780000000000001"/>
    <n v="3.3519999999999999"/>
    <n v="5.0259999999999998"/>
    <n v="0"/>
    <n v="4.1890000000000001"/>
    <n v="1.6759999999999999"/>
    <n v="2.5129999999999999"/>
    <n v="0"/>
    <n v="4.1890000000000001"/>
    <n v="1.6759999999999999"/>
    <n v="2.5129999999999999"/>
    <n v="0"/>
    <d v="2020-01-01T00:00:00"/>
    <s v="kolejna"/>
    <s v="Gminny Ośrodek Kultury"/>
    <s v="Gminny Ośrodek Kultury"/>
    <m/>
  </r>
  <r>
    <s v="155."/>
    <s v="Budynek Administracyjny - Urząd Gminy Łaziska"/>
    <s v="-"/>
    <s v="76"/>
    <s v="-"/>
    <s v="Łaziska "/>
    <s v="24-335"/>
    <s v="Łaziska"/>
    <n v="103330218"/>
    <s v="PL_LUBD_0612000707_09"/>
    <s v="14689371"/>
    <s v="PGE Dystrybucja S.A. Oddział Lublin"/>
    <s v="PGE Obrót S.A."/>
    <x v="0"/>
    <n v="18"/>
    <n v="47.542000000000002"/>
    <n v="47.542000000000002"/>
    <n v="0"/>
    <n v="0"/>
    <n v="23.771000000000001"/>
    <n v="23.771000000000001"/>
    <n v="0"/>
    <n v="0"/>
    <n v="23.771000000000001"/>
    <n v="23.771000000000001"/>
    <n v="0"/>
    <n v="0"/>
    <d v="2020-01-01T00:00:00"/>
    <s v="kolejna"/>
    <s v="Gmina Łaziska"/>
    <s v="Gmina Łaziska"/>
    <m/>
  </r>
  <r>
    <s v="156."/>
    <s v="Remiza OSP"/>
    <s v="-"/>
    <s v="-"/>
    <s v="-"/>
    <s v="Niedźwiada Duża"/>
    <s v="24-335"/>
    <s v="Łaziska"/>
    <n v="103330204"/>
    <s v="PL_LUBD_0612000711_06"/>
    <s v="09282866"/>
    <s v="PGE Dystrybucja S.A. Oddział Lublin"/>
    <s v="PGE Obrót S.A."/>
    <x v="0"/>
    <n v="14"/>
    <n v="4.71"/>
    <n v="4.71"/>
    <n v="0"/>
    <n v="0"/>
    <n v="2.355"/>
    <n v="2.355"/>
    <n v="0"/>
    <n v="0"/>
    <n v="2.355"/>
    <n v="2.355"/>
    <n v="0"/>
    <n v="0"/>
    <d v="2020-01-01T00:00:00"/>
    <s v="kolejna"/>
    <s v="Gmina Łaziska"/>
    <s v="Gmina Łaziska"/>
    <m/>
  </r>
  <r>
    <s v="157."/>
    <s v="Remiza OSP"/>
    <s v="-"/>
    <s v="46A"/>
    <s v="-"/>
    <s v="Las Dębowy"/>
    <s v="24-335"/>
    <s v="Łaziska"/>
    <n v="103330224"/>
    <s v="PL_LUBD_0612000702_09"/>
    <s v="15011354"/>
    <s v="PGE Dystrybucja S.A. Oddział Lublin"/>
    <s v="PGE Obrót S.A."/>
    <x v="0"/>
    <n v="14"/>
    <n v="1.508"/>
    <n v="1.508"/>
    <n v="0"/>
    <n v="0"/>
    <n v="0.754"/>
    <n v="0.754"/>
    <n v="0"/>
    <n v="0"/>
    <n v="0.754"/>
    <n v="0.754"/>
    <n v="0"/>
    <n v="0"/>
    <d v="2020-01-01T00:00:00"/>
    <s v="kolejna"/>
    <s v="Gmina Łaziska"/>
    <s v="Gmina Łaziska"/>
    <m/>
  </r>
  <r>
    <s v="158."/>
    <s v="Remiza OSP"/>
    <s v="-"/>
    <s v="46B"/>
    <s v="-"/>
    <s v="Las Dębowy"/>
    <s v="24-335"/>
    <s v="Łaziska"/>
    <n v="103330207"/>
    <s v="PL_LUBD_0612000713_00"/>
    <s v="93766494"/>
    <s v="PGE Dystrybucja S.A. Oddział Lublin"/>
    <s v="PGE Obrót S.A."/>
    <x v="4"/>
    <n v="18"/>
    <n v="2.6360000000000001"/>
    <n v="0.92200000000000004"/>
    <n v="1.714"/>
    <n v="0"/>
    <n v="1.3180000000000001"/>
    <n v="0.46100000000000002"/>
    <n v="0.85699999999999998"/>
    <n v="0"/>
    <n v="1.3180000000000001"/>
    <n v="0.46100000000000002"/>
    <n v="0.85699999999999998"/>
    <n v="0"/>
    <d v="2020-01-01T00:00:00"/>
    <s v="kolejna"/>
    <s v="Gmina Łaziska"/>
    <s v="Gmina Łaziska"/>
    <m/>
  </r>
  <r>
    <s v="159."/>
    <s v="Remiza OSP"/>
    <s v="-"/>
    <s v="-"/>
    <s v="-"/>
    <s v="Kamień"/>
    <s v="24-335"/>
    <s v="Łaziska"/>
    <n v="103330228"/>
    <s v="PL_LUBD_0612000704_03"/>
    <s v="14825951"/>
    <s v="PGE Dystrybucja S.A. Oddział Lublin"/>
    <s v="PGE Obrót S.A."/>
    <x v="0"/>
    <n v="14"/>
    <n v="2.1999999999999999E-2"/>
    <n v="2.1999999999999999E-2"/>
    <n v="0"/>
    <n v="0"/>
    <n v="1.0999999999999999E-2"/>
    <n v="1.0999999999999999E-2"/>
    <n v="0"/>
    <n v="0"/>
    <n v="1.0999999999999999E-2"/>
    <n v="1.0999999999999999E-2"/>
    <n v="0"/>
    <n v="0"/>
    <d v="2020-01-01T00:00:00"/>
    <s v="kolejna"/>
    <s v="Gmina Łaziska"/>
    <s v="Gmina Łaziska"/>
    <m/>
  </r>
  <r>
    <s v="160."/>
    <s v="Remiza OSP"/>
    <s v="-"/>
    <s v="-"/>
    <s v="-"/>
    <s v="Piotrawin"/>
    <s v="24-335"/>
    <s v="Łaziska"/>
    <n v="103330210"/>
    <s v="PL_LUBD_0612000718_00"/>
    <s v="15013320"/>
    <s v="PGE Dystrybucja S.A. Oddział Lublin"/>
    <s v="PGE Obrót S.A."/>
    <x v="0"/>
    <n v="14"/>
    <n v="18.059999999999999"/>
    <n v="18.059999999999999"/>
    <n v="0"/>
    <n v="0"/>
    <n v="9.0299999999999994"/>
    <n v="9.0299999999999994"/>
    <n v="0"/>
    <n v="0"/>
    <n v="9.0299999999999994"/>
    <n v="9.0299999999999994"/>
    <n v="0"/>
    <n v="0"/>
    <d v="2020-01-01T00:00:00"/>
    <s v="kolejna"/>
    <s v="Gmina Łaziska"/>
    <s v="Gmina Łaziska"/>
    <m/>
  </r>
  <r>
    <s v="161."/>
    <s v="Remiza OSP"/>
    <s v="-"/>
    <s v="-"/>
    <s v="-"/>
    <s v="Braciejowice"/>
    <s v="24-335"/>
    <s v="Łaziska"/>
    <n v="103330213"/>
    <s v="PL_LUBD_0612000701_07"/>
    <s v="09282982"/>
    <s v="PGE Dystrybucja S.A. Oddział Lublin"/>
    <s v="PGE Obrót S.A."/>
    <x v="0"/>
    <n v="14"/>
    <n v="11.956"/>
    <n v="11.956"/>
    <n v="0"/>
    <n v="0"/>
    <n v="5.9779999999999998"/>
    <n v="5.9779999999999998"/>
    <n v="0"/>
    <n v="0"/>
    <n v="5.9779999999999998"/>
    <n v="5.9779999999999998"/>
    <n v="0"/>
    <n v="0"/>
    <d v="2020-01-01T00:00:00"/>
    <s v="kolejna"/>
    <s v="Gmina Łaziska"/>
    <s v="Gmina Łaziska"/>
    <m/>
  </r>
  <r>
    <s v="162."/>
    <s v="Remiza OSP"/>
    <s v="-"/>
    <s v="-"/>
    <s v="-"/>
    <s v="Głodno"/>
    <s v="24-335"/>
    <s v="Łaziska"/>
    <n v="103330214"/>
    <s v="PL_LUBD_0612000706_07"/>
    <s v="71504623"/>
    <s v="PGE Dystrybucja S.A. Oddział Lublin"/>
    <s v="PGE Obrót S.A."/>
    <x v="0"/>
    <n v="14"/>
    <n v="1.2E-2"/>
    <n v="1.2E-2"/>
    <n v="0"/>
    <n v="0"/>
    <n v="6.0000000000000001E-3"/>
    <n v="6.0000000000000001E-3"/>
    <n v="0"/>
    <n v="0"/>
    <n v="6.0000000000000001E-3"/>
    <n v="6.0000000000000001E-3"/>
    <n v="0"/>
    <n v="0"/>
    <d v="2020-01-01T00:00:00"/>
    <s v="kolejna"/>
    <s v="Gmina Łaziska"/>
    <s v="Gmina Łaziska"/>
    <m/>
  </r>
  <r>
    <s v="163."/>
    <s v="Remiza OSP"/>
    <s v="-"/>
    <s v="52"/>
    <s v="-"/>
    <s v="Łaziska"/>
    <s v="24-335"/>
    <s v="Łaziska"/>
    <n v="103330217"/>
    <s v="PL_LUBD_0612000699_06"/>
    <s v="93580764"/>
    <s v="PGE Dystrybucja S.A. Oddział Lublin"/>
    <s v="PGE Obrót S.A."/>
    <x v="4"/>
    <n v="20"/>
    <n v="9.984"/>
    <n v="3.4940000000000002"/>
    <n v="6.49"/>
    <n v="0"/>
    <n v="4.992"/>
    <n v="1.7470000000000001"/>
    <n v="3.2450000000000001"/>
    <n v="0"/>
    <n v="4.992"/>
    <n v="1.7470000000000001"/>
    <n v="3.2450000000000001"/>
    <n v="0"/>
    <d v="2020-01-01T00:00:00"/>
    <s v="kolejna"/>
    <s v="Gmina Łaziska"/>
    <s v="Gmina Łaziska"/>
    <m/>
  </r>
  <r>
    <s v="164."/>
    <s v="Remiza OSP"/>
    <s v="-"/>
    <s v="-"/>
    <s v="-"/>
    <s v="Trzciniec"/>
    <s v="24-313"/>
    <s v="Wilków"/>
    <n v="103330205"/>
    <s v="PL_LUBD_0612000714_02"/>
    <s v="15011854"/>
    <s v="PGE Dystrybucja S.A. Oddział Lublin"/>
    <s v="PGE Obrót S.A."/>
    <x v="0"/>
    <n v="14"/>
    <n v="0.65400000000000003"/>
    <n v="0.65400000000000003"/>
    <n v="0"/>
    <n v="0"/>
    <n v="0.32700000000000001"/>
    <n v="0.32700000000000001"/>
    <n v="0"/>
    <n v="0"/>
    <n v="0.32700000000000001"/>
    <n v="0.32700000000000001"/>
    <n v="0"/>
    <n v="0"/>
    <d v="2020-01-01T00:00:00"/>
    <s v="kolejna"/>
    <s v="Gmina Łaziska"/>
    <s v="Gmina Łaziska"/>
    <m/>
  </r>
  <r>
    <s v="165."/>
    <s v="Remiza OSP"/>
    <s v="-"/>
    <s v="-"/>
    <s v="-"/>
    <s v="Wrzelów"/>
    <s v="24-313"/>
    <s v="Wilków"/>
    <n v="103330206"/>
    <s v="PL_LUBD_0612000710_04"/>
    <s v="14135899"/>
    <s v="PGE Dystrybucja S.A. Oddział Lublin"/>
    <s v="PGE Obrót S.A."/>
    <x v="0"/>
    <n v="14"/>
    <n v="5.8000000000000003E-2"/>
    <n v="5.8000000000000003E-2"/>
    <n v="0"/>
    <n v="0"/>
    <n v="2.9000000000000001E-2"/>
    <n v="2.9000000000000001E-2"/>
    <n v="0"/>
    <n v="0"/>
    <n v="2.9000000000000001E-2"/>
    <n v="2.9000000000000001E-2"/>
    <n v="0"/>
    <n v="0"/>
    <d v="2020-01-01T00:00:00"/>
    <s v="kolejna"/>
    <s v="Gmina Łaziska"/>
    <s v="Gmina Łaziska"/>
    <m/>
  </r>
  <r>
    <s v="166."/>
    <s v="Ochotnicza Straż Pożarna"/>
    <s v="-"/>
    <s v="24"/>
    <s v="-"/>
    <s v="Zakrzów "/>
    <s v="24-335"/>
    <s v="Łaziska"/>
    <n v="103330208"/>
    <s v="PL_LUBD_0612000715_04"/>
    <s v="09284275"/>
    <s v="PGE Dystrybucja S.A. Oddział Lublin"/>
    <s v="PGE Obrót S.A."/>
    <x v="0"/>
    <n v="14"/>
    <n v="0.61"/>
    <n v="0.61"/>
    <n v="0"/>
    <n v="0"/>
    <n v="0.30499999999999999"/>
    <n v="0.30499999999999999"/>
    <n v="0"/>
    <n v="0"/>
    <n v="0.30499999999999999"/>
    <n v="0.30499999999999999"/>
    <n v="0"/>
    <n v="0"/>
    <d v="2020-01-01T00:00:00"/>
    <s v="kolejna"/>
    <s v="Gmina Łaziska"/>
    <s v="Gmina Łaziska"/>
    <m/>
  </r>
  <r>
    <s v="167."/>
    <s v="Ochotnicza Straż Pożarna"/>
    <s v="-"/>
    <s v="-"/>
    <s v="-"/>
    <s v="Zgoda"/>
    <s v="24-335"/>
    <s v="Łaziska"/>
    <n v="103330212"/>
    <s v="PL_LUBD_0612000708_01"/>
    <s v="02617210"/>
    <s v="PGE Dystrybucja S.A. Oddział Lublin"/>
    <s v="PGE Obrót S.A."/>
    <x v="0"/>
    <n v="14"/>
    <n v="8.5999999999999993E-2"/>
    <n v="8.5999999999999993E-2"/>
    <n v="0"/>
    <n v="0"/>
    <n v="4.2999999999999997E-2"/>
    <n v="4.2999999999999997E-2"/>
    <n v="0"/>
    <n v="0"/>
    <n v="4.2999999999999997E-2"/>
    <n v="4.2999999999999997E-2"/>
    <n v="0"/>
    <n v="0"/>
    <d v="2020-01-01T00:00:00"/>
    <s v="kolejna"/>
    <s v="Gmina Łaziska"/>
    <s v="Gmina Łaziska"/>
    <m/>
  </r>
  <r>
    <s v="168."/>
    <s v="Świetlica Wiejska"/>
    <s v="-"/>
    <s v="-"/>
    <s v="-"/>
    <s v="Kopanina Kamieńska"/>
    <s v="24-335"/>
    <s v="Łaziska"/>
    <n v="103330216"/>
    <s v="PL_LUBD_0612000698_04"/>
    <s v="25049385"/>
    <s v="PGE Dystrybucja S.A. Oddział Lublin"/>
    <s v="PGE Obrót S.A."/>
    <x v="0"/>
    <n v="5"/>
    <n v="0.36599999999999999"/>
    <n v="0.36599999999999999"/>
    <n v="0"/>
    <n v="0"/>
    <n v="0.183"/>
    <n v="0.183"/>
    <n v="0"/>
    <n v="0"/>
    <n v="0.183"/>
    <n v="0.183"/>
    <n v="0"/>
    <n v="0"/>
    <d v="2020-01-01T00:00:00"/>
    <s v="kolejna"/>
    <s v="Gmina Łaziska"/>
    <s v="Gmina Łaziska"/>
    <m/>
  </r>
  <r>
    <s v="169."/>
    <s v="Świetlica Wiejska"/>
    <s v="-"/>
    <s v="-"/>
    <s v="-"/>
    <s v="Łaziska Kolonia"/>
    <s v="24-335"/>
    <s v="Łaziska"/>
    <n v="103330221"/>
    <s v="PL_LUBD_0612000717_08"/>
    <s v="30013096"/>
    <s v="PGE Dystrybucja S.A. Oddział Lublin"/>
    <s v="PGE Obrót S.A."/>
    <x v="0"/>
    <n v="14"/>
    <n v="4.0000000000000001E-3"/>
    <n v="4.0000000000000001E-3"/>
    <n v="0"/>
    <n v="0"/>
    <n v="2E-3"/>
    <n v="2E-3"/>
    <n v="0"/>
    <n v="0"/>
    <n v="2E-3"/>
    <n v="2E-3"/>
    <n v="0"/>
    <n v="0"/>
    <d v="2020-01-01T00:00:00"/>
    <s v="kolejna"/>
    <s v="Gmina Łaziska"/>
    <s v="Gmina Łaziska"/>
    <m/>
  </r>
  <r>
    <s v="170."/>
    <s v="Świetlica, Klub, Biblioteka"/>
    <s v="-"/>
    <s v="-"/>
    <s v="-"/>
    <s v="Kamień"/>
    <s v="24-335"/>
    <s v="Łaziska"/>
    <n v="103330215"/>
    <s v="PL_LUBD_0612000700_05"/>
    <s v="93772137"/>
    <s v="PGE Dystrybucja S.A. Oddział Lublin"/>
    <s v="PGE Obrót S.A."/>
    <x v="0"/>
    <n v="14"/>
    <n v="0.61599999999999999"/>
    <n v="0.61599999999999999"/>
    <n v="0"/>
    <n v="0"/>
    <n v="0.308"/>
    <n v="0.308"/>
    <n v="0"/>
    <n v="0"/>
    <n v="0.308"/>
    <n v="0.308"/>
    <n v="0"/>
    <n v="0"/>
    <d v="2020-01-01T00:00:00"/>
    <s v="kolejna"/>
    <s v="Gmina Łaziska"/>
    <s v="Gmina Łaziska"/>
    <m/>
  </r>
  <r>
    <s v="171."/>
    <s v="Urząd Gminy Łaziska"/>
    <s v="-"/>
    <s v="-"/>
    <s v="-"/>
    <s v="Piotrawin"/>
    <s v="24-335"/>
    <s v="Łaziska"/>
    <n v="103330211"/>
    <s v="PL_LUBD_0612000712_08"/>
    <s v="15012752"/>
    <s v="PGE Dystrybucja S.A. Oddział Lublin"/>
    <s v="PGE Obrót S.A."/>
    <x v="0"/>
    <n v="18"/>
    <n v="0.872"/>
    <n v="0.872"/>
    <n v="0"/>
    <n v="0"/>
    <n v="0.436"/>
    <n v="0.436"/>
    <n v="0"/>
    <n v="0"/>
    <n v="0.436"/>
    <n v="0.436"/>
    <n v="0"/>
    <n v="0"/>
    <d v="2020-01-01T00:00:00"/>
    <s v="kolejna"/>
    <s v="Gmina Łaziska"/>
    <s v="Gmina Łaziska"/>
    <m/>
  </r>
  <r>
    <s v="172."/>
    <s v="Szkoła Podstawowa"/>
    <s v="-"/>
    <s v="56"/>
    <s v="-"/>
    <s v="Kępa Gostecka "/>
    <s v="24-335"/>
    <s v="Łaziska"/>
    <n v="103330209"/>
    <s v="PL_LUBD_0612000705_05"/>
    <s v="15423019"/>
    <s v="PGE Dystrybucja S.A. Oddział Lublin"/>
    <s v="PGE Obrót S.A."/>
    <x v="0"/>
    <n v="14"/>
    <n v="0.56200000000000006"/>
    <n v="0.56200000000000006"/>
    <n v="0"/>
    <n v="0"/>
    <n v="0.28100000000000003"/>
    <n v="0.28100000000000003"/>
    <n v="0"/>
    <n v="0"/>
    <n v="0.28100000000000003"/>
    <n v="0.28100000000000003"/>
    <n v="0"/>
    <n v="0"/>
    <d v="2020-01-01T00:00:00"/>
    <s v="kolejna"/>
    <s v="Gmina Łaziska"/>
    <s v="Gmina Łaziska"/>
    <m/>
  </r>
  <r>
    <s v="173."/>
    <s v="Magazyn"/>
    <s v="-"/>
    <s v="62A"/>
    <s v="-"/>
    <s v="Łaziska "/>
    <s v="24-335"/>
    <s v="Łaziska"/>
    <n v="103330219"/>
    <s v="PL_LUBD_0612000719_02"/>
    <s v="15295353"/>
    <s v="PGE Dystrybucja S.A. Oddział Lublin"/>
    <s v="PGE Obrót S.A."/>
    <x v="0"/>
    <n v="14"/>
    <n v="9.8279999999999994"/>
    <n v="9.8279999999999994"/>
    <n v="0"/>
    <n v="0"/>
    <n v="4.9139999999999997"/>
    <n v="4.9139999999999997"/>
    <n v="0"/>
    <n v="0"/>
    <n v="4.9139999999999997"/>
    <n v="4.9139999999999997"/>
    <n v="0"/>
    <n v="0"/>
    <d v="2020-01-01T00:00:00"/>
    <s v="kolejna"/>
    <s v="Gmina Łaziska"/>
    <s v="Gmina Łaziska"/>
    <m/>
  </r>
  <r>
    <s v="174."/>
    <s v="DK i Biblioteka"/>
    <s v="-"/>
    <s v="61"/>
    <s v="-"/>
    <s v="Łaziska"/>
    <s v="24-335"/>
    <s v="Łaziska"/>
    <n v="103330220"/>
    <s v="PL_LUBD_0612000716_06"/>
    <s v="14885760"/>
    <s v="PGE Dystrybucja S.A. Oddział Lublin"/>
    <s v="PGE Obrót S.A."/>
    <x v="0"/>
    <n v="14"/>
    <n v="20.786000000000001"/>
    <n v="20.786000000000001"/>
    <n v="0"/>
    <n v="0"/>
    <n v="10.393000000000001"/>
    <n v="10.393000000000001"/>
    <n v="0"/>
    <n v="0"/>
    <n v="10.393000000000001"/>
    <n v="10.393000000000001"/>
    <n v="0"/>
    <n v="0"/>
    <d v="2020-01-01T00:00:00"/>
    <s v="kolejna"/>
    <s v="Gmina Łaziska"/>
    <s v="Gmina Łaziska"/>
    <m/>
  </r>
  <r>
    <s v="175."/>
    <s v="Stacja Wodociągowa"/>
    <s v="-"/>
    <s v="dz. 245"/>
    <s v="-"/>
    <s v="Kopania Kaliszańska "/>
    <s v="24-335"/>
    <s v="Łaziska"/>
    <n v="103330355"/>
    <s v="PL_LUBD_0612000703_01"/>
    <s v="09283037"/>
    <s v="PGE Dystrybucja S.A. Oddział Lublin"/>
    <s v="PGE Obrót S.A."/>
    <x v="0"/>
    <n v="35"/>
    <n v="43.09"/>
    <n v="43.09"/>
    <n v="0"/>
    <n v="0"/>
    <n v="21.545000000000002"/>
    <n v="21.545000000000002"/>
    <n v="0"/>
    <n v="0"/>
    <n v="21.545000000000002"/>
    <n v="21.545000000000002"/>
    <n v="0"/>
    <n v="0"/>
    <d v="2020-01-01T00:00:00"/>
    <s v="kolejna"/>
    <s v="Gmina Łaziska"/>
    <s v="Gmina Łaziska"/>
    <m/>
  </r>
  <r>
    <s v="176."/>
    <s v="Stacja Wodociągowa"/>
    <s v="-"/>
    <s v="-"/>
    <s v="-"/>
    <s v="Wojciechów"/>
    <s v="24-335"/>
    <s v="Łaziska"/>
    <n v="103101167"/>
    <s v="PL_LUBD_0609000625_00"/>
    <s v="04137457"/>
    <s v="PGE Dystrybucja S.A. Oddział Lublin"/>
    <s v="PGE Obrót S.A."/>
    <x v="8"/>
    <n v="32"/>
    <n v="171.72200000000001"/>
    <n v="60.101999999999997"/>
    <n v="111.62"/>
    <n v="0"/>
    <n v="85.861000000000004"/>
    <n v="30.050999999999998"/>
    <n v="55.81"/>
    <n v="0"/>
    <n v="85.861000000000004"/>
    <n v="30.050999999999998"/>
    <n v="55.81"/>
    <n v="0"/>
    <d v="2020-01-01T00:00:00"/>
    <s v="kolejna"/>
    <s v="Gmina Łaziska"/>
    <s v="Gmina Łaziska"/>
    <m/>
  </r>
  <r>
    <s v="177."/>
    <s v="Stacja Wodociągowa"/>
    <s v="-"/>
    <s v="-"/>
    <s v="-"/>
    <s v="Braciejowice"/>
    <s v="24-335"/>
    <s v="Łaziska"/>
    <n v="103101166"/>
    <s v="PL_LUBD_0612000508_05"/>
    <s v="04144658"/>
    <s v="PGE Dystrybucja S.A. Oddział Lublin"/>
    <s v="PGE Obrót S.A."/>
    <x v="1"/>
    <n v="26"/>
    <n v="126.28"/>
    <n v="126.28"/>
    <n v="0"/>
    <n v="0"/>
    <n v="63.14"/>
    <n v="63.14"/>
    <n v="0"/>
    <n v="0"/>
    <n v="63.14"/>
    <n v="63.14"/>
    <n v="0"/>
    <n v="0"/>
    <d v="2020-01-01T00:00:00"/>
    <s v="kolejna"/>
    <s v="Gmina Łaziska"/>
    <s v="Gmina Łaziska"/>
    <m/>
  </r>
  <r>
    <s v="178."/>
    <s v="Hydrofornia"/>
    <s v="-"/>
    <s v="-"/>
    <s v="-"/>
    <s v="Kępa Gostecka"/>
    <s v="24-335"/>
    <s v="Łaziska"/>
    <n v="103101165"/>
    <s v="PL_LUBD_0612000723_09"/>
    <s v="72324739"/>
    <s v="PGE Dystrybucja S.A. Oddział Lublin"/>
    <s v="PGE Obrót S.A."/>
    <x v="0"/>
    <n v="35"/>
    <n v="15.856"/>
    <n v="15.856"/>
    <n v="0"/>
    <n v="0"/>
    <n v="7.9279999999999999"/>
    <n v="7.9279999999999999"/>
    <n v="0"/>
    <n v="0"/>
    <n v="7.9279999999999999"/>
    <n v="7.9279999999999999"/>
    <n v="0"/>
    <n v="0"/>
    <d v="2020-01-01T00:00:00"/>
    <s v="kolejna"/>
    <s v="Gmina Łaziska"/>
    <s v="Gmina Łaziska"/>
    <m/>
  </r>
  <r>
    <s v="179."/>
    <s v="Gmina Łaziska"/>
    <s v="-"/>
    <s v="749"/>
    <s v="/1"/>
    <s v="Kamień Kolonia"/>
    <s v="24-335"/>
    <s v="Łaziska"/>
    <n v="103333716"/>
    <s v="PL_LUBD_0612001451_05"/>
    <s v="90364815"/>
    <s v="PGE Dystrybucja S.A. Oddział Lublin"/>
    <s v="PGE Obrót S.A."/>
    <x v="0"/>
    <n v="22"/>
    <n v="59.316000000000003"/>
    <n v="59.316000000000003"/>
    <n v="0"/>
    <n v="0"/>
    <n v="29.658000000000001"/>
    <n v="29.658000000000001"/>
    <n v="0"/>
    <n v="0"/>
    <n v="29.658000000000001"/>
    <n v="29.658000000000001"/>
    <n v="0"/>
    <n v="0"/>
    <d v="2020-01-01T00:00:00"/>
    <s v="kolejna"/>
    <s v="Gmina Łaziska"/>
    <s v="Gmina Łaziska"/>
    <m/>
  </r>
  <r>
    <s v="180."/>
    <s v="Szkoła Podstawowa"/>
    <s v="-"/>
    <s v="137"/>
    <s v="-"/>
    <s v="Braciejowice"/>
    <s v="24-335"/>
    <s v="Łaziska"/>
    <n v="103330225"/>
    <s v="PL_LUBD_0612000722_07"/>
    <s v="90063527"/>
    <s v="PGE Dystrybucja S.A. Oddział Lublin"/>
    <s v="PGE Obrót S.A."/>
    <x v="0"/>
    <n v="35"/>
    <n v="12.01"/>
    <n v="12.01"/>
    <n v="0"/>
    <n v="0"/>
    <n v="6.0049999999999999"/>
    <n v="6.0049999999999999"/>
    <n v="0"/>
    <n v="0"/>
    <n v="6.0049999999999999"/>
    <n v="6.0049999999999999"/>
    <n v="0"/>
    <n v="0"/>
    <d v="2020-01-01T00:00:00"/>
    <s v="kolejna"/>
    <s v="Gmina Łaziska"/>
    <s v="Szkoła Podstawowa w Braciejowicach"/>
    <m/>
  </r>
  <r>
    <s v="181."/>
    <s v="Szkoła Podstawowa"/>
    <s v="-"/>
    <s v="8"/>
    <s v="-"/>
    <s v="Kępa Piotrawińska "/>
    <s v="24-335"/>
    <s v="Łaziska"/>
    <n v="103330223"/>
    <s v="PL_LUBD_0612000721_05"/>
    <s v="15154044"/>
    <s v="PGE Dystrybucja S.A. Oddział Lublin"/>
    <s v="PGE Obrót S.A."/>
    <x v="0"/>
    <n v="22"/>
    <n v="58.66"/>
    <n v="58.66"/>
    <n v="0"/>
    <n v="0"/>
    <n v="29.33"/>
    <n v="29.33"/>
    <n v="0"/>
    <n v="0"/>
    <n v="29.33"/>
    <n v="29.33"/>
    <n v="0"/>
    <n v="0"/>
    <d v="2020-01-01T00:00:00"/>
    <s v="kolejna"/>
    <s v="Gmina Łaziska"/>
    <s v="Szkoła Podstawowa w Kępie Piotrawińskiej"/>
    <m/>
  </r>
  <r>
    <s v="182."/>
    <s v="Szkoła Podstawowa"/>
    <s v="-"/>
    <s v="116"/>
    <s v="-"/>
    <s v="Piotrawin "/>
    <s v="24-335"/>
    <s v="Łaziska"/>
    <n v="103330227"/>
    <s v="PL_LUBD_0612000696_00"/>
    <s v="15012565"/>
    <s v="PGE Dystrybucja S.A. Oddział Lublin"/>
    <s v="PGE Obrót S.A."/>
    <x v="0"/>
    <n v="14"/>
    <n v="16.111999999999998"/>
    <n v="16.111999999999998"/>
    <n v="0"/>
    <n v="0"/>
    <n v="8.0559999999999992"/>
    <n v="8.0559999999999992"/>
    <n v="0"/>
    <n v="0"/>
    <n v="8.0559999999999992"/>
    <n v="8.0559999999999992"/>
    <n v="0"/>
    <n v="0"/>
    <d v="2020-01-01T00:00:00"/>
    <s v="kolejna"/>
    <s v="Gmina Łaziska"/>
    <s v="Szkoła Podstawowa w Kamieniu"/>
    <m/>
  </r>
  <r>
    <s v="183."/>
    <s v="Szkoła Podstawowa im. Jana Kochanowskiego"/>
    <s v="-"/>
    <s v="79"/>
    <s v="-"/>
    <s v="Łaziska "/>
    <s v="24-335"/>
    <s v="Łaziska"/>
    <n v="103330229"/>
    <s v="PL_LUBD_0612000709_03"/>
    <s v="02616710"/>
    <s v="PGE Dystrybucja S.A. Oddział Lublin"/>
    <s v="PGE Obrót S.A."/>
    <x v="0"/>
    <n v="35"/>
    <n v="50.423999999999999"/>
    <n v="50.423999999999999"/>
    <n v="0"/>
    <n v="0"/>
    <n v="25.212"/>
    <n v="25.212"/>
    <n v="0"/>
    <n v="0"/>
    <n v="25.212"/>
    <n v="25.212"/>
    <n v="0"/>
    <n v="0"/>
    <d v="2020-01-01T00:00:00"/>
    <s v="kolejna"/>
    <s v="Gmina Łaziska"/>
    <s v="Szkoła Podstawowa im. Jana Kochanowskiego w Łaziskach"/>
    <m/>
  </r>
  <r>
    <s v="184."/>
    <s v="Budynek biurowy"/>
    <s v="-"/>
    <s v="62B"/>
    <s v="-"/>
    <s v="Wilków"/>
    <s v="24-313"/>
    <s v="Wilków"/>
    <n v="103330230"/>
    <s v="PL_LUBD_0612000788_03"/>
    <s v="82724"/>
    <s v="PGE Dystrybucja S.A. Oddział Lublin"/>
    <s v="PGE Obrót S.A."/>
    <x v="3"/>
    <n v="14"/>
    <n v="2.7720000000000002"/>
    <n v="1.1080000000000001"/>
    <n v="1.6639999999999999"/>
    <n v="0"/>
    <n v="1.3860000000000001"/>
    <n v="0.55400000000000005"/>
    <n v="0.83199999999999996"/>
    <n v="0"/>
    <n v="1.3860000000000001"/>
    <n v="0.55400000000000005"/>
    <n v="0.83199999999999996"/>
    <n v="0"/>
    <d v="2020-01-01T00:00:00"/>
    <s v="kolejna"/>
    <s v="Gmina Wilków"/>
    <s v="Gmina Wilków"/>
    <m/>
  </r>
  <r>
    <s v="185."/>
    <s v="Ochotnicza Straż Pożarna"/>
    <s v="-"/>
    <s v="-"/>
    <s v="-"/>
    <s v="Dobre"/>
    <s v="24-313"/>
    <s v="Wilków"/>
    <n v="103100881"/>
    <s v="PL_LUBD_0612000428_05"/>
    <s v="336797"/>
    <s v="PGE Dystrybucja S.A. Oddział Lublin"/>
    <s v="PGE Obrót S.A."/>
    <x v="3"/>
    <n v="9"/>
    <n v="3.726"/>
    <n v="1.492"/>
    <n v="2.234"/>
    <n v="0"/>
    <n v="1.863"/>
    <n v="0.746"/>
    <n v="1.117"/>
    <n v="0"/>
    <n v="1.863"/>
    <n v="0.746"/>
    <n v="1.117"/>
    <n v="0"/>
    <d v="2020-01-01T00:00:00"/>
    <s v="kolejna"/>
    <s v="Gmina Wilków"/>
    <s v="Gmina Wilków"/>
    <m/>
  </r>
  <r>
    <s v="186."/>
    <s v="Remiza OSP"/>
    <s v="-"/>
    <s v="36"/>
    <s v="-"/>
    <s v="Kosiorów"/>
    <s v="24-313"/>
    <s v="Wilków"/>
    <n v="103100890"/>
    <s v="PL_LUBD_0612000412_04"/>
    <s v="264446"/>
    <s v="PGE Dystrybucja S.A. Oddział Lublin"/>
    <s v="PGE Obrót S.A."/>
    <x v="3"/>
    <n v="11"/>
    <n v="1.6560000000000001"/>
    <n v="0.66200000000000003"/>
    <n v="0.99399999999999999"/>
    <n v="0"/>
    <n v="0.82800000000000007"/>
    <n v="0.33100000000000002"/>
    <n v="0.497"/>
    <n v="0"/>
    <n v="0.82800000000000007"/>
    <n v="0.33100000000000002"/>
    <n v="0.497"/>
    <n v="0"/>
    <d v="2020-01-01T00:00:00"/>
    <s v="kolejna"/>
    <s v="Gmina Wilków"/>
    <s v="Gmina Wilków"/>
    <m/>
  </r>
  <r>
    <s v="187."/>
    <s v="Ochotnicza Straż Pożarna"/>
    <s v="-"/>
    <s v="11"/>
    <s v="-"/>
    <s v="Wilków"/>
    <s v="24-313"/>
    <s v="Wilków"/>
    <n v="103100885"/>
    <s v="PL_LUBD_0612000419_08"/>
    <s v="264451"/>
    <s v="PGE Dystrybucja S.A. Oddział Lublin"/>
    <s v="PGE Obrót S.A."/>
    <x v="3"/>
    <n v="14"/>
    <n v="5.9039999999999999"/>
    <n v="2.3620000000000001"/>
    <n v="3.5419999999999998"/>
    <n v="0"/>
    <n v="2.952"/>
    <n v="1.181"/>
    <n v="1.7709999999999999"/>
    <n v="0"/>
    <n v="2.952"/>
    <n v="1.181"/>
    <n v="1.7709999999999999"/>
    <n v="0"/>
    <d v="2020-01-01T00:00:00"/>
    <s v="kolejna"/>
    <s v="Gmina Wilków"/>
    <s v="Gmina Wilków"/>
    <m/>
  </r>
  <r>
    <s v="188."/>
    <s v="Remiza Strażacka"/>
    <s v="-"/>
    <s v="86"/>
    <s v="-"/>
    <s v="Wólka Polanowska"/>
    <s v="24-313"/>
    <s v="Wilków"/>
    <n v="103100884"/>
    <s v="PL_LUBD_0612000425_09"/>
    <s v="336801"/>
    <s v="PGE Dystrybucja S.A. Oddział Lublin"/>
    <s v="PGE Obrót S.A."/>
    <x v="3"/>
    <n v="20"/>
    <n v="2.1360000000000001"/>
    <n v="0.85399999999999998"/>
    <n v="1.282"/>
    <n v="0"/>
    <n v="1.0680000000000001"/>
    <n v="0.42699999999999999"/>
    <n v="0.64100000000000001"/>
    <n v="0"/>
    <n v="1.0680000000000001"/>
    <n v="0.42699999999999999"/>
    <n v="0.64100000000000001"/>
    <n v="0"/>
    <d v="2020-01-01T00:00:00"/>
    <s v="kolejna"/>
    <s v="Gmina Wilków"/>
    <s v="Gmina Wilków"/>
    <m/>
  </r>
  <r>
    <s v="189."/>
    <s v="Remiza OSP"/>
    <s v="-"/>
    <s v="38A"/>
    <s v="-"/>
    <s v="Żmijowiska"/>
    <s v="24-313"/>
    <s v="Wilków"/>
    <n v="103100909"/>
    <s v="PL_LUBD_0612000413_06"/>
    <s v="264449"/>
    <s v="PGE Dystrybucja S.A. Oddział Lublin"/>
    <s v="PGE Obrót S.A."/>
    <x v="3"/>
    <n v="11"/>
    <n v="0.42799999999999999"/>
    <n v="0.17199999999999999"/>
    <n v="0.25600000000000001"/>
    <n v="0"/>
    <n v="0.214"/>
    <n v="8.5999999999999993E-2"/>
    <n v="0.128"/>
    <n v="0"/>
    <n v="0.214"/>
    <n v="8.5999999999999993E-2"/>
    <n v="0.128"/>
    <n v="0"/>
    <d v="2020-01-01T00:00:00"/>
    <s v="kolejna"/>
    <s v="Gmina Wilków"/>
    <s v="Gmina Wilków"/>
    <m/>
  </r>
  <r>
    <s v="190."/>
    <s v="Szkoła Podstawowa"/>
    <s v="-"/>
    <s v="13"/>
    <s v="-"/>
    <s v="Dobre"/>
    <s v="24-313"/>
    <s v="Wilków"/>
    <n v="103100899"/>
    <s v="PL_LUBD_0612000438_04"/>
    <s v="335804"/>
    <s v="PGE Dystrybucja S.A. Oddział Lublin"/>
    <s v="PGE Obrót S.A."/>
    <x v="3"/>
    <n v="14"/>
    <n v="0.65800000000000003"/>
    <n v="0.26400000000000001"/>
    <n v="0.39400000000000002"/>
    <n v="0"/>
    <n v="0.32900000000000001"/>
    <n v="0.13200000000000001"/>
    <n v="0.19700000000000001"/>
    <n v="0"/>
    <n v="0.32900000000000001"/>
    <n v="0.13200000000000001"/>
    <n v="0.19700000000000001"/>
    <n v="0"/>
    <d v="2020-01-01T00:00:00"/>
    <s v="kolejna"/>
    <s v="Gmina Wilków"/>
    <s v="Gmina Wilków"/>
    <m/>
  </r>
  <r>
    <s v="191."/>
    <s v="Szkoła Podstawowa"/>
    <s v="-"/>
    <s v="13"/>
    <s v="-"/>
    <s v="Dobre"/>
    <s v="24-313"/>
    <s v="Wilków"/>
    <n v="103100900"/>
    <s v="PL_LUBD_0612000439_06"/>
    <s v="80292077"/>
    <s v="PGE Dystrybucja S.A. Oddział Lublin"/>
    <s v="PGE Obrót S.A."/>
    <x v="3"/>
    <n v="5"/>
    <n v="0.81400000000000006"/>
    <n v="0.32600000000000001"/>
    <n v="0.48799999999999999"/>
    <n v="0"/>
    <n v="0.40700000000000003"/>
    <n v="0.16300000000000001"/>
    <n v="0.24399999999999999"/>
    <n v="0"/>
    <n v="0.40700000000000003"/>
    <n v="0.16300000000000001"/>
    <n v="0.24399999999999999"/>
    <n v="0"/>
    <d v="2020-01-01T00:00:00"/>
    <s v="kolejna"/>
    <s v="Gmina Wilków"/>
    <s v="Gmina Wilków"/>
    <m/>
  </r>
  <r>
    <s v="192."/>
    <s v="Świetlica wiejska"/>
    <s v="-"/>
    <s v="45"/>
    <s v="-"/>
    <s v="Podgórz"/>
    <s v="24-313"/>
    <s v="Wilków"/>
    <n v="103100880"/>
    <s v="PL_LUBD_0612000414_08"/>
    <s v="335805"/>
    <s v="PGE Dystrybucja S.A. Oddział Lublin"/>
    <s v="PGE Obrót S.A."/>
    <x v="3"/>
    <n v="14"/>
    <n v="6.444"/>
    <n v="2.5779999999999998"/>
    <n v="3.8660000000000001"/>
    <n v="0"/>
    <n v="3.222"/>
    <n v="1.2889999999999999"/>
    <n v="1.9330000000000001"/>
    <n v="0"/>
    <n v="3.222"/>
    <n v="1.2889999999999999"/>
    <n v="1.9330000000000001"/>
    <n v="0"/>
    <d v="2020-01-01T00:00:00"/>
    <s v="kolejna"/>
    <s v="Gmina Wilków"/>
    <s v="Gmina Wilków"/>
    <m/>
  </r>
  <r>
    <s v="193."/>
    <s v="Gminna świetlica"/>
    <s v="-"/>
    <s v="60"/>
    <s v="-"/>
    <s v="Zastów Polanowski"/>
    <s v="24-313"/>
    <s v="Wilków"/>
    <n v="103100882"/>
    <s v="PL_LUBD_0612000422_03"/>
    <s v="336800"/>
    <s v="PGE Dystrybucja S.A. Oddział Lublin"/>
    <s v="PGE Obrót S.A."/>
    <x v="3"/>
    <n v="14"/>
    <n v="0.21000000000000002"/>
    <n v="8.4000000000000005E-2"/>
    <n v="0.126"/>
    <n v="0"/>
    <n v="0.10500000000000001"/>
    <n v="4.2000000000000003E-2"/>
    <n v="6.3E-2"/>
    <n v="0"/>
    <n v="0.10500000000000001"/>
    <n v="4.2000000000000003E-2"/>
    <n v="6.3E-2"/>
    <n v="0"/>
    <d v="2020-01-01T00:00:00"/>
    <s v="kolejna"/>
    <s v="Gmina Wilków"/>
    <s v="Gmina Wilków"/>
    <m/>
  </r>
  <r>
    <s v="194."/>
    <s v="Obiekt Sportowy"/>
    <s v="-"/>
    <s v="43"/>
    <s v="-"/>
    <s v="Szczekarków Kolonia"/>
    <s v="24-313"/>
    <s v="Wilków"/>
    <n v="103100910"/>
    <s v="PL_LUBD_0612000424_07"/>
    <s v="15009169"/>
    <s v="PGE Dystrybucja S.A. Oddział Lublin"/>
    <s v="PGE Obrót S.A."/>
    <x v="3"/>
    <n v="18"/>
    <n v="1.748"/>
    <n v="0.7"/>
    <n v="1.048"/>
    <n v="0"/>
    <n v="0.874"/>
    <n v="0.35"/>
    <n v="0.52400000000000002"/>
    <n v="0"/>
    <n v="0.874"/>
    <n v="0.35"/>
    <n v="0.52400000000000002"/>
    <n v="0"/>
    <d v="2020-01-01T00:00:00"/>
    <s v="kolejna"/>
    <s v="Gmina Wilków"/>
    <s v="Gmina Wilków"/>
    <m/>
  </r>
  <r>
    <s v="195."/>
    <s v="Ochotnicza Straż Pożarna"/>
    <s v="-"/>
    <s v="92A"/>
    <s v="-"/>
    <s v="Rogów"/>
    <s v="24-313"/>
    <s v="Wilków"/>
    <n v="103100904"/>
    <s v="PL_LUBD_0612000420_09"/>
    <s v="336804"/>
    <s v="PGE Dystrybucja S.A. Oddział Lublin"/>
    <s v="PGE Obrót S.A."/>
    <x v="3"/>
    <n v="18"/>
    <n v="8.4740000000000002"/>
    <n v="3.39"/>
    <n v="5.0839999999999996"/>
    <n v="0"/>
    <n v="4.2370000000000001"/>
    <n v="1.6950000000000001"/>
    <n v="2.5419999999999998"/>
    <n v="0"/>
    <n v="4.2370000000000001"/>
    <n v="1.6950000000000001"/>
    <n v="2.5419999999999998"/>
    <n v="0"/>
    <d v="2020-01-01T00:00:00"/>
    <s v="kolejna"/>
    <s v="Gmina Wilków"/>
    <s v="Gmina Wilków"/>
    <m/>
  </r>
  <r>
    <s v="196."/>
    <s v="Świetlica wiejska"/>
    <s v="-"/>
    <s v="7A"/>
    <s v="-"/>
    <s v="Kępa Chotecka"/>
    <s v="24-313"/>
    <s v="Wilków"/>
    <n v="103100911"/>
    <s v="PL_LUBD_0612000423_05"/>
    <s v="335806"/>
    <s v="PGE Dystrybucja S.A. Oddział Lublin"/>
    <s v="PGE Obrót S.A."/>
    <x v="3"/>
    <n v="35"/>
    <n v="14.378"/>
    <n v="5.7519999999999998"/>
    <n v="8.6259999999999994"/>
    <n v="0"/>
    <n v="7.1890000000000001"/>
    <n v="2.8759999999999999"/>
    <n v="4.3129999999999997"/>
    <n v="0"/>
    <n v="7.1890000000000001"/>
    <n v="2.8759999999999999"/>
    <n v="4.3129999999999997"/>
    <n v="0"/>
    <d v="2020-01-01T00:00:00"/>
    <s v="kolejna"/>
    <s v="Gmina Wilków"/>
    <s v="Gmina Wilków"/>
    <m/>
  </r>
  <r>
    <s v="197."/>
    <s v="Stadion"/>
    <s v="-"/>
    <s v="25D"/>
    <s v="-"/>
    <s v="Szczekarków"/>
    <s v="24-313"/>
    <s v="Wilków"/>
    <n v="36710104"/>
    <s v="PL_LUBD_0612001051_03"/>
    <s v="143132"/>
    <s v="PGE Dystrybucja S.A. Oddział Lublin"/>
    <s v="PGE Obrót S.A."/>
    <x v="3"/>
    <n v="35"/>
    <n v="2.9779999999999998"/>
    <n v="1.19"/>
    <n v="1.788"/>
    <n v="0"/>
    <n v="1.4889999999999999"/>
    <n v="0.59499999999999997"/>
    <n v="0.89400000000000002"/>
    <n v="0"/>
    <n v="1.4889999999999999"/>
    <n v="0.59499999999999997"/>
    <n v="0.89400000000000002"/>
    <n v="0"/>
    <d v="2020-01-01T00:00:00"/>
    <s v="kolejna"/>
    <s v="Gmina Wilków"/>
    <s v="Gmina Wilków"/>
    <m/>
  </r>
  <r>
    <s v="198."/>
    <s v="Świetlica wiejska"/>
    <s v="-"/>
    <s v="58A"/>
    <s v="-"/>
    <s v="Kłodnica"/>
    <s v="24-313"/>
    <s v="Wilków"/>
    <n v="103333886"/>
    <s v="PL_LUBD_0612001468_08"/>
    <s v="227857"/>
    <s v="PGE Dystrybucja S.A. Oddział Lublin"/>
    <s v="PGE Obrót S.A."/>
    <x v="4"/>
    <n v="28"/>
    <n v="0.76600000000000001"/>
    <n v="0.30599999999999999"/>
    <n v="0.46"/>
    <n v="0"/>
    <n v="0.38300000000000001"/>
    <n v="0.153"/>
    <n v="0.23"/>
    <n v="0"/>
    <n v="0.38300000000000001"/>
    <n v="0.153"/>
    <n v="0.23"/>
    <n v="0"/>
    <d v="2020-01-01T00:00:00"/>
    <s v="kolejna"/>
    <s v="Gmina Wilków"/>
    <s v="Gmina Wilków"/>
    <m/>
  </r>
  <r>
    <s v="199."/>
    <s v="Zespół Szkół Publicznych"/>
    <s v="-"/>
    <s v="21"/>
    <s v="-"/>
    <s v="Zagłoba"/>
    <s v="24-313"/>
    <s v="Wilków"/>
    <n v="103100908"/>
    <s v="PL_LUBD_0612000448_03"/>
    <s v="264443"/>
    <s v="PGE Dystrybucja S.A. Oddział Lublin"/>
    <s v="PGE Obrót S.A."/>
    <x v="3"/>
    <n v="22"/>
    <n v="17.36"/>
    <n v="6.944"/>
    <n v="10.416"/>
    <n v="0"/>
    <n v="8.68"/>
    <n v="3.472"/>
    <n v="5.2080000000000002"/>
    <n v="0"/>
    <n v="8.68"/>
    <n v="3.472"/>
    <n v="5.2080000000000002"/>
    <n v="0"/>
    <d v="2020-01-01T00:00:00"/>
    <s v="kolejna"/>
    <s v="Gmina Wilków"/>
    <s v="Zespół Szkół Publicznych w Zagłobie"/>
    <m/>
  </r>
  <r>
    <s v="200."/>
    <s v="Szkoła podstawowa"/>
    <s v="-"/>
    <s v="66A"/>
    <s v="-"/>
    <s v="Wilków"/>
    <s v="24-313"/>
    <s v="Wilków"/>
    <n v="103333895"/>
    <s v="PL_LUBD_0612001467_06"/>
    <s v="31568324"/>
    <s v="PGE Dystrybucja S.A. Oddział Lublin"/>
    <s v="PGE Obrót S.A."/>
    <x v="2"/>
    <n v="4"/>
    <n v="0.126"/>
    <n v="0.126"/>
    <n v="0"/>
    <n v="0"/>
    <n v="6.3E-2"/>
    <n v="6.3E-2"/>
    <n v="0"/>
    <n v="0"/>
    <n v="6.3E-2"/>
    <n v="6.3E-2"/>
    <n v="0"/>
    <n v="0"/>
    <d v="2020-01-01T00:00:00"/>
    <s v="kolejna"/>
    <s v="Gmina Wilków"/>
    <s v="Szkoła Podstawowa w Wilkowie"/>
    <m/>
  </r>
  <r>
    <s v="201."/>
    <s v="Szkoła podstawowa"/>
    <s v="-"/>
    <s v="66A"/>
    <s v="-"/>
    <s v="Wilków"/>
    <s v="24-313"/>
    <s v="Wilków"/>
    <n v="103101108"/>
    <s v="PL_LUBD_0612000478_00"/>
    <s v="96217087"/>
    <s v="PGE Dystrybucja S.A. Oddział Lublin"/>
    <s v="PGE Obrót S.A."/>
    <x v="3"/>
    <s v="-"/>
    <n v="12.405999999999999"/>
    <n v="4.9619999999999997"/>
    <n v="7.444"/>
    <n v="0"/>
    <n v="6.2029999999999994"/>
    <n v="2.4809999999999999"/>
    <n v="3.722"/>
    <n v="0"/>
    <n v="6.2029999999999994"/>
    <n v="2.4809999999999999"/>
    <n v="3.722"/>
    <n v="0"/>
    <d v="2020-01-01T00:00:00"/>
    <s v="kolejna"/>
    <s v="Gmina Wilków"/>
    <s v="Szkoła Podstawowa w Wilkowie"/>
    <m/>
  </r>
  <r>
    <s v="202."/>
    <s v="Szkoła Podstawowa"/>
    <s v="-"/>
    <s v="66"/>
    <s v="-"/>
    <s v="Wilków"/>
    <s v="24-313"/>
    <s v="Wilków"/>
    <n v="103100913"/>
    <s v="PL_LUBD_0612000440_07"/>
    <s v="263286"/>
    <s v="PGE Dystrybucja S.A. Oddział Lublin"/>
    <s v="PGE Obrót S.A."/>
    <x v="3"/>
    <n v="14"/>
    <n v="7.7900000000000009"/>
    <n v="3.1160000000000001"/>
    <n v="4.6740000000000004"/>
    <n v="0"/>
    <n v="3.8950000000000005"/>
    <n v="1.5580000000000001"/>
    <n v="2.3370000000000002"/>
    <n v="0"/>
    <n v="3.8950000000000005"/>
    <n v="1.5580000000000001"/>
    <n v="2.3370000000000002"/>
    <n v="0"/>
    <d v="2020-01-01T00:00:00"/>
    <s v="kolejna"/>
    <s v="Gmina Wilków"/>
    <s v="Szkoła Podstawowa w Wilkowie"/>
    <m/>
  </r>
  <r>
    <s v="203."/>
    <s v="Szkoła Podstawowa"/>
    <s v="-"/>
    <s v="66"/>
    <s v="-"/>
    <s v="Wilków"/>
    <s v="24-313"/>
    <s v="Wilków"/>
    <n v="103100905"/>
    <s v="PL_LUBD_0612000441_09"/>
    <s v="336806"/>
    <s v="PGE Dystrybucja S.A. Oddział Lublin"/>
    <s v="PGE Obrót S.A."/>
    <x v="3"/>
    <n v="22"/>
    <n v="15.148"/>
    <n v="6.06"/>
    <n v="9.0879999999999992"/>
    <n v="0"/>
    <n v="7.5739999999999998"/>
    <n v="3.03"/>
    <n v="4.5439999999999996"/>
    <n v="0"/>
    <n v="7.5739999999999998"/>
    <n v="3.03"/>
    <n v="4.5439999999999996"/>
    <n v="0"/>
    <d v="2020-01-01T00:00:00"/>
    <s v="kolejna"/>
    <s v="Gmina Wilków"/>
    <s v="Szkoła Podstawowa w Wilkowie"/>
    <m/>
  </r>
  <r>
    <s v="204."/>
    <s v="PPH &quot;AGRO&quot; Sp. z o.o."/>
    <s v="-"/>
    <s v="-"/>
    <s v="-"/>
    <s v="Urządków"/>
    <s v="24-313"/>
    <s v="Wilków"/>
    <n v="103100919"/>
    <s v="PL_LUBD_0612000446_09"/>
    <s v="269569"/>
    <s v="PGE Dystrybucja S.A. Oddział Lublin"/>
    <s v="PGE Obrót S.A."/>
    <x v="3"/>
    <n v="18"/>
    <n v="2.4219999999999997"/>
    <n v="0.96799999999999997"/>
    <n v="1.454"/>
    <n v="0"/>
    <n v="1.2109999999999999"/>
    <n v="0.48399999999999999"/>
    <n v="0.72699999999999998"/>
    <n v="0"/>
    <n v="1.2109999999999999"/>
    <n v="0.48399999999999999"/>
    <n v="0.72699999999999998"/>
    <n v="0"/>
    <d v="2020-01-01T00:00:00"/>
    <s v="kolejna"/>
    <s v="Przedsiębiorstwo Produkcyjno Handlowe &quot;AGRO&quot; Sp. z o.o."/>
    <s v="Przedsiębiorstwo Produkcyjno Handlowe &quot;AGRO&quot; Sp. z o.o."/>
    <m/>
  </r>
  <r>
    <s v="205."/>
    <s v="Przepompownia ścieków"/>
    <s v="-"/>
    <s v="-"/>
    <s v="-"/>
    <s v="Zagłoba"/>
    <s v="24-313"/>
    <s v="Wilków"/>
    <n v="103100907"/>
    <s v="PL_LUBD_0612000443_03"/>
    <s v="93165233"/>
    <s v="PGE Dystrybucja S.A. Oddział Lublin"/>
    <s v="PGE Obrót S.A."/>
    <x v="3"/>
    <n v="14"/>
    <n v="11.638"/>
    <n v="4.6559999999999997"/>
    <n v="6.9820000000000002"/>
    <n v="0"/>
    <n v="5.819"/>
    <n v="2.3279999999999998"/>
    <n v="3.4910000000000001"/>
    <n v="0"/>
    <n v="5.819"/>
    <n v="2.3279999999999998"/>
    <n v="3.4910000000000001"/>
    <n v="0"/>
    <d v="2020-01-01T00:00:00"/>
    <s v="kolejna"/>
    <s v="Przedsiębiorstwo Produkcyjno Handlowe &quot;AGRO&quot; Sp. z o.o."/>
    <s v="Przedsiębiorstwo Produkcyjno Handlowe &quot;AGRO&quot; Sp. z o.o."/>
    <m/>
  </r>
  <r>
    <s v="206."/>
    <s v="Pzepompownia wody"/>
    <s v="-"/>
    <s v="-"/>
    <s v="-"/>
    <s v="Podgórz"/>
    <s v="24-313"/>
    <s v="Wilków"/>
    <n v="103100902"/>
    <s v="PL_LUBD_0612000444_05"/>
    <s v="335819"/>
    <s v="PGE Dystrybucja S.A. Oddział Lublin"/>
    <s v="PGE Obrót S.A."/>
    <x v="3"/>
    <n v="22"/>
    <n v="0.86799999999999999"/>
    <n v="0.34799999999999998"/>
    <n v="0.52"/>
    <n v="0"/>
    <n v="0.434"/>
    <n v="0.17399999999999999"/>
    <n v="0.26"/>
    <n v="0"/>
    <n v="0.434"/>
    <n v="0.17399999999999999"/>
    <n v="0.26"/>
    <n v="0"/>
    <d v="2020-01-01T00:00:00"/>
    <s v="kolejna"/>
    <s v="Przedsiębiorstwo Produkcyjno Handlowe &quot;AGRO&quot; Sp. z o.o."/>
    <s v="Przedsiębiorstwo Produkcyjno Handlowe &quot;AGRO&quot; Sp. z o.o."/>
    <m/>
  </r>
  <r>
    <s v="207."/>
    <s v="Hydrofornia"/>
    <s v="-"/>
    <s v="-"/>
    <s v="-"/>
    <s v="Lubomirka"/>
    <s v="24-313"/>
    <s v="Wilków"/>
    <n v="103101111"/>
    <s v="PL_LUBD_0612000476_06"/>
    <s v="94617338"/>
    <s v="PGE Dystrybucja S.A. Oddział Lublin"/>
    <s v="PGE Obrót S.A."/>
    <x v="3"/>
    <s v="-"/>
    <n v="83.828000000000003"/>
    <n v="33.53"/>
    <n v="50.298000000000002"/>
    <n v="0"/>
    <n v="41.914000000000001"/>
    <n v="16.765000000000001"/>
    <n v="25.149000000000001"/>
    <n v="0"/>
    <n v="41.914000000000001"/>
    <n v="16.765000000000001"/>
    <n v="25.149000000000001"/>
    <n v="0"/>
    <d v="2020-01-01T00:00:00"/>
    <s v="kolejna"/>
    <s v="Przedsiębiorstwo Produkcyjno Handlowe &quot;AGRO&quot; Sp. z o.o."/>
    <s v="Przedsiębiorstwo Produkcyjno Handlowe &quot;AGRO&quot; Sp. z o.o."/>
    <m/>
  </r>
  <r>
    <s v="208."/>
    <s v="Hydrofornia"/>
    <s v="-"/>
    <s v="-"/>
    <s v="-"/>
    <s v="Rogów"/>
    <s v="24-313"/>
    <s v="Wilków"/>
    <n v="103101110"/>
    <s v="PL_LUBD_0612000477_08"/>
    <s v="50434261"/>
    <s v="PGE Dystrybucja S.A. Oddział Lublin"/>
    <s v="PGE Obrót S.A."/>
    <x v="3"/>
    <s v="-"/>
    <n v="38.933999999999997"/>
    <n v="15.574"/>
    <n v="23.36"/>
    <n v="0"/>
    <n v="19.466999999999999"/>
    <n v="7.7869999999999999"/>
    <n v="11.68"/>
    <n v="0"/>
    <n v="19.466999999999999"/>
    <n v="7.7869999999999999"/>
    <n v="11.68"/>
    <n v="0"/>
    <d v="2020-01-01T00:00:00"/>
    <s v="kolejna"/>
    <s v="Przedsiębiorstwo Produkcyjno Handlowe &quot;AGRO&quot; Sp. z o.o."/>
    <s v="Przedsiębiorstwo Produkcyjno Handlowe &quot;AGRO&quot; Sp. z o.o."/>
    <m/>
  </r>
  <r>
    <s v="209."/>
    <s v="Budynek Biurowo - Administracyjny"/>
    <s v="Lubelska"/>
    <n v="4"/>
    <s v="-"/>
    <s v="Opole Lubelskie"/>
    <s v="24-300"/>
    <s v="Opole Lubelskie"/>
    <n v="103100363"/>
    <s v="PL_LUBD_0612000158_08"/>
    <n v="13882035"/>
    <s v="PGE Dystrybucja S.A. Oddział Lublin"/>
    <s v="Elektra S.A."/>
    <x v="0"/>
    <n v="35"/>
    <n v="149.37799999999999"/>
    <n v="149.37799999999999"/>
    <n v="0"/>
    <n v="0"/>
    <n v="74.688999999999993"/>
    <n v="74.688999999999993"/>
    <n v="0"/>
    <n v="0"/>
    <n v="74.688999999999993"/>
    <n v="74.688999999999993"/>
    <n v="0"/>
    <n v="0"/>
    <d v="2020-01-01T00:00:00"/>
    <s v="kolejna"/>
    <s v="Gmina Opole Lubelskie"/>
    <s v="Gmina Opole Lubelskie"/>
    <m/>
  </r>
  <r>
    <s v="210."/>
    <s v="Budynek Gospodarczy"/>
    <s v="Lubelska"/>
    <n v="4"/>
    <s v="-"/>
    <s v="Opole Lubelskie"/>
    <s v="24-300"/>
    <s v="Opole Lubelskie"/>
    <n v="103100364"/>
    <s v="PL_LUBD_0612000269_07"/>
    <n v="15065251"/>
    <s v="PGE Dystrybucja S.A. Oddział Lublin"/>
    <s v="Elektra S.A."/>
    <x v="0"/>
    <n v="18"/>
    <n v="14.052"/>
    <n v="14.052"/>
    <n v="0"/>
    <n v="0"/>
    <n v="7.0259999999999998"/>
    <n v="7.0259999999999998"/>
    <n v="0"/>
    <n v="0"/>
    <n v="7.0259999999999998"/>
    <n v="7.0259999999999998"/>
    <n v="0"/>
    <n v="0"/>
    <d v="2020-01-01T00:00:00"/>
    <s v="kolejna"/>
    <s v="Gmina Opole Lubelskie"/>
    <s v="Gmina Opole Lubelskie"/>
    <m/>
  </r>
  <r>
    <s v="211."/>
    <s v="Park Miejski"/>
    <s v="Aleja 600-Lecia"/>
    <n v="17"/>
    <s v="-"/>
    <s v="Opole Lubelskie"/>
    <s v="24-300"/>
    <s v="Opole Lubelskie"/>
    <n v="103100477"/>
    <s v="PL_LUBD_0612000157_06"/>
    <s v="09281841"/>
    <s v="PGE Dystrybucja S.A. Oddział Lublin"/>
    <s v="Elektra S.A."/>
    <x v="0"/>
    <n v="14"/>
    <n v="1.298"/>
    <n v="1.298"/>
    <n v="0"/>
    <n v="0"/>
    <n v="0.64900000000000002"/>
    <n v="0.64900000000000002"/>
    <n v="0"/>
    <n v="0"/>
    <n v="0.64900000000000002"/>
    <n v="0.64900000000000002"/>
    <n v="0"/>
    <n v="0"/>
    <d v="2020-01-01T00:00:00"/>
    <s v="kolejna"/>
    <s v="Gmina Opole Lubelskie"/>
    <s v="Gmina Opole Lubelskie"/>
    <m/>
  </r>
  <r>
    <s v="212."/>
    <s v="Szkoła Podstawowa"/>
    <s v="-"/>
    <n v="1"/>
    <s v="-"/>
    <s v="Góry Opolskie"/>
    <s v="24-300"/>
    <s v="Opole Lubelskie"/>
    <n v="103100489"/>
    <s v="PL_LUBD_0612000265_09"/>
    <n v="15154484"/>
    <s v="PGE Dystrybucja S.A. Oddział Lublin"/>
    <s v="Elektra S.A."/>
    <x v="0"/>
    <n v="14"/>
    <n v="55.26"/>
    <n v="55.26"/>
    <n v="0"/>
    <n v="0"/>
    <n v="27.63"/>
    <n v="27.63"/>
    <n v="0"/>
    <n v="0"/>
    <n v="27.63"/>
    <n v="27.63"/>
    <n v="0"/>
    <n v="0"/>
    <d v="2020-01-01T00:00:00"/>
    <s v="kolejna"/>
    <s v="Gmina Opole Lubelskie"/>
    <s v="Gmina Opole Lubelskie"/>
    <m/>
  </r>
  <r>
    <s v="213."/>
    <s v="Pompownia wód deszczowych"/>
    <s v="Garbarska"/>
    <s v="dz. 349"/>
    <s v="-"/>
    <s v="Opole Lubelskie"/>
    <s v="24-300"/>
    <s v="Opole Lubelskie"/>
    <n v="103300371"/>
    <s v="PL_LUBD_0612000511_00"/>
    <s v="09282766"/>
    <s v="PGE Dystrybucja S.A. Oddział Lublin"/>
    <s v="Elektra S.A."/>
    <x v="0"/>
    <n v="11"/>
    <n v="0.87"/>
    <n v="0.87"/>
    <n v="0"/>
    <n v="0"/>
    <n v="0.435"/>
    <n v="0.435"/>
    <n v="0"/>
    <n v="0"/>
    <n v="0.435"/>
    <n v="0.435"/>
    <n v="0"/>
    <n v="0"/>
    <d v="2020-01-01T00:00:00"/>
    <s v="kolejna"/>
    <s v="Gmina Opole Lubelskie"/>
    <s v="Gmina Opole Lubelskie"/>
    <m/>
  </r>
  <r>
    <s v="214."/>
    <s v="Świetlica wiejska"/>
    <s v="-"/>
    <s v="-"/>
    <s v="-"/>
    <s v="Emilcin"/>
    <s v="24-300"/>
    <s v="Opole Lubelskie"/>
    <n v="103300416"/>
    <s v="PL_LUBD_0612000523_03"/>
    <n v="31696058"/>
    <s v="PGE Dystrybucja S.A. Oddział Lublin"/>
    <s v="Elektra S.A."/>
    <x v="0"/>
    <n v="5"/>
    <n v="2.5"/>
    <n v="2.5"/>
    <n v="0"/>
    <n v="0"/>
    <n v="1.25"/>
    <n v="1.25"/>
    <n v="0"/>
    <n v="0"/>
    <n v="1.25"/>
    <n v="1.25"/>
    <n v="0"/>
    <n v="0"/>
    <d v="2020-01-01T00:00:00"/>
    <s v="kolejna"/>
    <s v="Gmina Opole Lubelskie"/>
    <s v="Gmina Opole Lubelskie"/>
    <m/>
  </r>
  <r>
    <s v="215."/>
    <s v="Świetlica wiejska"/>
    <s v="-"/>
    <s v="42A"/>
    <s v="-"/>
    <s v="Wólka Komaszycka"/>
    <s v="24-300"/>
    <s v="Opole Lubelskie"/>
    <n v="103334193"/>
    <s v="PL_LUBD_0612001207_06"/>
    <s v="15011342"/>
    <s v="PGE Dystrybucja S.A. Oddział Lublin"/>
    <s v="Elektra S.A."/>
    <x v="0"/>
    <n v="14"/>
    <n v="29.742000000000001"/>
    <n v="29.742000000000001"/>
    <n v="0"/>
    <n v="0"/>
    <n v="14.871"/>
    <n v="14.871"/>
    <n v="0"/>
    <n v="0"/>
    <n v="14.871"/>
    <n v="14.871"/>
    <n v="0"/>
    <n v="0"/>
    <d v="2020-01-01T00:00:00"/>
    <s v="kolejna"/>
    <s v="Gmina Opole Lubelskie"/>
    <s v="Gmina Opole Lubelskie"/>
    <m/>
  </r>
  <r>
    <s v="216."/>
    <s v="Świetlica wiejska"/>
    <s v="-"/>
    <s v="-"/>
    <s v="-"/>
    <s v="Wrzelowiec"/>
    <s v="24-300"/>
    <s v="Opole Lubelskie"/>
    <n v="103333347"/>
    <s v="PL_LUBD_0612001206_04"/>
    <n v="14746755"/>
    <s v="PGE Dystrybucja S.A. Oddział Lublin"/>
    <s v="Elektra S.A."/>
    <x v="4"/>
    <n v="18"/>
    <n v="3.7679999999999998"/>
    <n v="3.7679999999999998"/>
    <n v="0"/>
    <n v="0"/>
    <n v="1.8839999999999999"/>
    <n v="1.8839999999999999"/>
    <n v="0"/>
    <n v="0"/>
    <n v="1.8839999999999999"/>
    <n v="1.8839999999999999"/>
    <n v="0"/>
    <n v="0"/>
    <d v="2020-01-01T00:00:00"/>
    <s v="kolejna"/>
    <s v="Gmina Opole Lubelskie"/>
    <s v="Gmina Opole Lubelskie"/>
    <m/>
  </r>
  <r>
    <s v="217."/>
    <s v="Punkt Selektywnej Zbiórki Odpadów Komunalnych"/>
    <s v="-"/>
    <s v="-"/>
    <s v="-"/>
    <s v="Ożarów II"/>
    <s v="24-300"/>
    <s v="Opole Lubelskie"/>
    <n v="103333688"/>
    <s v="PL_LUBD_0612001270_05"/>
    <s v="09284294"/>
    <s v="PGE Dystrybucja S.A. Oddział Lublin"/>
    <s v="Elektra S.A."/>
    <x v="0"/>
    <n v="18"/>
    <n v="5.95"/>
    <n v="5.95"/>
    <n v="0"/>
    <n v="0"/>
    <n v="2.9750000000000001"/>
    <n v="2.9750000000000001"/>
    <n v="0"/>
    <n v="0"/>
    <n v="2.9750000000000001"/>
    <n v="2.9750000000000001"/>
    <n v="0"/>
    <n v="0"/>
    <d v="2020-01-01T00:00:00"/>
    <s v="kolejna"/>
    <s v="Gmina Opole Lubelskie"/>
    <s v="Gmina Opole Lubelskie"/>
    <m/>
  </r>
  <r>
    <s v="218."/>
    <s v="Gmina Opole Lubelskie"/>
    <s v="Ogrodowa"/>
    <s v="dz. 238"/>
    <s v="-"/>
    <s v="Opole Lubelskie"/>
    <s v="24-300"/>
    <s v="Opole Lubelskie"/>
    <n v="103333985"/>
    <s v="PL_LUBD_0612001489_08"/>
    <s v="02620706"/>
    <s v="PGE Dystrybucja S.A. Oddział Lublin"/>
    <s v="Elektra S.A."/>
    <x v="0"/>
    <n v="9"/>
    <n v="7.9320000000000004"/>
    <n v="7.9320000000000004"/>
    <n v="0"/>
    <n v="0"/>
    <n v="3.9660000000000002"/>
    <n v="3.9660000000000002"/>
    <n v="0"/>
    <n v="0"/>
    <n v="3.9660000000000002"/>
    <n v="3.9660000000000002"/>
    <n v="0"/>
    <n v="0"/>
    <d v="2020-01-01T00:00:00"/>
    <s v="kolejna"/>
    <s v="Gmina Opole Lubelskie"/>
    <s v="Gmina Opole Lubelskie"/>
    <m/>
  </r>
  <r>
    <s v="219."/>
    <s v="Pompownia wody deszczowej"/>
    <s v="Fabryczna"/>
    <s v="dz. 1074"/>
    <s v="-"/>
    <s v="Opole Lubelskie"/>
    <s v="24-300"/>
    <s v="Opole Lubelskie"/>
    <n v="103334085"/>
    <s v="PL_LUBD_0612024623_01"/>
    <s v="93416074"/>
    <s v="PGE Dystrybucja S.A. Oddział Lublin"/>
    <s v="Elektra S.A."/>
    <x v="9"/>
    <n v="35"/>
    <n v="4.1859999999999999"/>
    <n v="3.9239999999999999"/>
    <n v="0.26200000000000001"/>
    <n v="0"/>
    <n v="2.093"/>
    <n v="1.962"/>
    <n v="0.13100000000000001"/>
    <n v="0"/>
    <n v="2.093"/>
    <n v="1.962"/>
    <n v="0.13100000000000001"/>
    <n v="0"/>
    <d v="2020-01-01T00:00:00"/>
    <s v="kolejna"/>
    <s v="Gmina Opole Lubelskie"/>
    <s v="Gmina Opole Lubelskie"/>
    <m/>
  </r>
  <r>
    <s v="220."/>
    <s v="Budynek Gospodarczy"/>
    <s v="-"/>
    <s v="99A"/>
    <s v="-"/>
    <s v="Puszno Godowskie"/>
    <s v="24-300"/>
    <s v="Opole Lubelskie"/>
    <n v="103334161"/>
    <s v="PL_LUBD_0612024629_03"/>
    <s v="92430548"/>
    <s v="PGE Dystrybucja S.A. Oddział Lublin"/>
    <s v="Elektra S.A."/>
    <x v="0"/>
    <n v="3"/>
    <n v="2.4E-2"/>
    <n v="2.4E-2"/>
    <n v="0"/>
    <n v="0"/>
    <n v="1.2E-2"/>
    <n v="1.2E-2"/>
    <n v="0"/>
    <n v="0"/>
    <n v="1.2E-2"/>
    <n v="1.2E-2"/>
    <n v="0"/>
    <n v="0"/>
    <d v="2020-01-01T00:00:00"/>
    <s v="kolejna"/>
    <s v="Gmina Opole Lubelskie"/>
    <s v="Gmina Opole Lubelskie"/>
    <m/>
  </r>
  <r>
    <s v="221."/>
    <s v="Świetlica OSP"/>
    <s v="-"/>
    <s v="121"/>
    <s v="-"/>
    <s v="Kluczkowice"/>
    <s v="24-300"/>
    <s v="Opole Lubelskie"/>
    <n v="103334483"/>
    <s v="PL_LUBD_0612001658_05"/>
    <s v="93642956"/>
    <s v="PGE Dystrybucja S.A. Oddział Lublin"/>
    <s v="Elektra S.A."/>
    <x v="4"/>
    <n v="14"/>
    <n v="4.6580000000000004"/>
    <n v="0.80800000000000005"/>
    <n v="3.85"/>
    <n v="0"/>
    <n v="2.3290000000000002"/>
    <n v="0.40400000000000003"/>
    <n v="1.925"/>
    <n v="0"/>
    <n v="2.3290000000000002"/>
    <n v="0.40400000000000003"/>
    <n v="1.925"/>
    <n v="0"/>
    <d v="2020-01-01T00:00:00"/>
    <s v="kolejna"/>
    <s v="Gmina Opole Lubelskie"/>
    <s v="Gmina Opole Lubelskie"/>
    <m/>
  </r>
  <r>
    <s v="222."/>
    <s v="Świetlica OSP"/>
    <s v="-"/>
    <s v="29"/>
    <s v="-"/>
    <s v="Nowe Komaszyce"/>
    <s v="24-300"/>
    <s v="Opole Lubelskie"/>
    <n v="103334489"/>
    <s v="PL_LUBD_0612001656_01"/>
    <s v="15011337"/>
    <s v="PGE Dystrybucja S.A. Oddział Lublin"/>
    <s v="Elektra S.A."/>
    <x v="0"/>
    <n v="14"/>
    <n v="0.85"/>
    <n v="0.85"/>
    <n v="0"/>
    <n v="0"/>
    <n v="0.42499999999999999"/>
    <n v="0.42499999999999999"/>
    <n v="0"/>
    <n v="0"/>
    <n v="0.42499999999999999"/>
    <n v="0.42499999999999999"/>
    <n v="0"/>
    <n v="0"/>
    <d v="2020-01-01T00:00:00"/>
    <s v="kolejna"/>
    <s v="Gmina Opole Lubelskie"/>
    <s v="Gmina Opole Lubelskie"/>
    <m/>
  </r>
  <r>
    <s v="223."/>
    <s v="Świetlica OSP"/>
    <s v="-"/>
    <s v="64"/>
    <s v="-"/>
    <s v="Niezdów"/>
    <s v="24-300"/>
    <s v="Opole Lubelskie"/>
    <n v="103334485"/>
    <s v="PL_LUBD_0612001655_09"/>
    <s v="09285330"/>
    <s v="PGE Dystrybucja S.A. Oddział Lublin"/>
    <s v="Elektra S.A."/>
    <x v="0"/>
    <n v="14"/>
    <n v="4.3019999999999996"/>
    <n v="4.3019999999999996"/>
    <n v="0"/>
    <n v="0"/>
    <n v="2.1509999999999998"/>
    <n v="2.1509999999999998"/>
    <n v="0"/>
    <n v="0"/>
    <n v="2.1509999999999998"/>
    <n v="2.1509999999999998"/>
    <n v="0"/>
    <n v="0"/>
    <d v="2020-01-01T00:00:00"/>
    <s v="kolejna"/>
    <s v="Gmina Opole Lubelskie"/>
    <s v="Gmina Opole Lubelskie"/>
    <m/>
  </r>
  <r>
    <s v="224."/>
    <s v="Świetlica OSP"/>
    <s v="-"/>
    <s v="53A"/>
    <s v="-"/>
    <s v="Puszno Godowskie"/>
    <s v="24-300"/>
    <s v="Opole Lubelskie"/>
    <n v="103334490"/>
    <s v="PL_LUBD_0612001654_07"/>
    <s v="10821150"/>
    <s v="PGE Dystrybucja S.A. Oddział Lublin"/>
    <s v="Elektra S.A."/>
    <x v="4"/>
    <n v="18"/>
    <n v="5.202"/>
    <n v="1.3520000000000001"/>
    <n v="3.85"/>
    <n v="0"/>
    <n v="2.601"/>
    <n v="0.67600000000000005"/>
    <n v="1.925"/>
    <n v="0"/>
    <n v="2.601"/>
    <n v="0.67600000000000005"/>
    <n v="1.925"/>
    <n v="0"/>
    <d v="2020-01-01T00:00:00"/>
    <s v="kolejna"/>
    <s v="Gmina Opole Lubelskie"/>
    <s v="Gmina Opole Lubelskie"/>
    <m/>
  </r>
  <r>
    <s v="225."/>
    <s v="Świetlica wiejska"/>
    <s v="-"/>
    <s v="28"/>
    <s v="-"/>
    <s v="Ludwików"/>
    <s v="24-300"/>
    <s v="Opole Lubelskie"/>
    <n v="103334487"/>
    <s v="PL_LUBD_0612001919_05"/>
    <s v="32313695"/>
    <s v="PGE Dystrybucja S.A. Oddział Lublin"/>
    <s v="Elektra S.A."/>
    <x v="0"/>
    <n v="5"/>
    <n v="0.41399999999999998"/>
    <n v="0.41399999999999998"/>
    <n v="0"/>
    <n v="0"/>
    <n v="0.20699999999999999"/>
    <n v="0.20699999999999999"/>
    <n v="0"/>
    <n v="0"/>
    <n v="0.20699999999999999"/>
    <n v="0.20699999999999999"/>
    <n v="0"/>
    <n v="0"/>
    <d v="2020-01-01T00:00:00"/>
    <s v="kolejna"/>
    <s v="Gmina Opole Lubelskie"/>
    <s v="Gmina Opole Lubelskie"/>
    <m/>
  </r>
  <r>
    <s v="226."/>
    <s v="Szkoła"/>
    <s v="Fabryczna"/>
    <s v="28"/>
    <s v="-"/>
    <s v="Opole Lubelskie"/>
    <s v="24-300 "/>
    <s v="Opole Lubelskie"/>
    <n v="103101230"/>
    <s v="PL_LUBD_0612000276_00"/>
    <s v="50434290"/>
    <s v="PGE Dystrybucja S.A. Oddział Lublin"/>
    <s v="Elektra S.A."/>
    <x v="1"/>
    <n v="49"/>
    <n v="148.19800000000001"/>
    <n v="148.19800000000001"/>
    <n v="0"/>
    <n v="0"/>
    <n v="74.099000000000004"/>
    <n v="74.099000000000004"/>
    <n v="0"/>
    <n v="0"/>
    <n v="74.099000000000004"/>
    <n v="74.099000000000004"/>
    <n v="0"/>
    <n v="0"/>
    <d v="2020-01-01T00:00:00"/>
    <s v="kolejna"/>
    <s v="Gmina Opole Lubelskie"/>
    <s v="Gmina Opole Lubelskie"/>
    <m/>
  </r>
  <r>
    <s v="227."/>
    <s v="Szkoła Podstawowa"/>
    <s v="-"/>
    <n v="99"/>
    <s v="-"/>
    <s v="Puszno Godowskie"/>
    <s v="24-300"/>
    <s v="Opole Lubelskie"/>
    <n v="103100831"/>
    <s v="PL_LUBD_0612000274_06"/>
    <n v="15406452"/>
    <s v="PGE Dystrybucja S.A. Oddział Lublin"/>
    <s v="Elektra S.A."/>
    <x v="0"/>
    <n v="35"/>
    <n v="57.5"/>
    <n v="57.5"/>
    <n v="0"/>
    <n v="0"/>
    <n v="28.75"/>
    <n v="28.75"/>
    <n v="0"/>
    <n v="0"/>
    <n v="28.75"/>
    <n v="28.75"/>
    <n v="0"/>
    <n v="0"/>
    <d v="2020-01-01T00:00:00"/>
    <s v="kolejna"/>
    <s v="Gmina Opole Lubelskie"/>
    <s v="Szkoła Podstawowa im. Św. Maksymiliana Marii Kolbe w Pusznie Godowskim"/>
    <m/>
  </r>
  <r>
    <s v="228."/>
    <s v="Szkoła Podstawowa IM. ŚW. Maksymiliana Marii Kolbe w Pusznie Godowskim"/>
    <s v="-"/>
    <n v="99"/>
    <s v="-"/>
    <s v="Puszno Godowskie"/>
    <s v="24-300"/>
    <s v="Opole Lubelskie"/>
    <n v="103333999"/>
    <s v="PL_LUBD_0612001493_05"/>
    <n v="71504179"/>
    <s v="PGE Dystrybucja S.A. Oddział Lublin"/>
    <s v="Elektra S.A."/>
    <x v="9"/>
    <n v="11"/>
    <n v="5.95"/>
    <n v="5.95"/>
    <n v="0"/>
    <n v="0"/>
    <n v="2.9750000000000001"/>
    <n v="2.9750000000000001"/>
    <n v="0"/>
    <n v="0"/>
    <n v="2.9750000000000001"/>
    <n v="2.9750000000000001"/>
    <n v="0"/>
    <n v="0"/>
    <d v="2020-01-01T00:00:00"/>
    <s v="kolejna"/>
    <s v="Gmina Opole Lubelskie"/>
    <s v="Szkoła Podstawowa im. Św. Maksymiliana Marii Kolbe w Pusznie Godowskim"/>
    <m/>
  </r>
  <r>
    <s v="229."/>
    <s v="Szkoła Podstawowa w Kluczkowicach"/>
    <s v="-"/>
    <s v="128"/>
    <s v="-"/>
    <s v="Kluczkowice"/>
    <s v="24-300"/>
    <s v="Opole Lubelskie"/>
    <n v="103334083"/>
    <s v="PL_LUBD_0612000278_04"/>
    <s v="91435371"/>
    <s v="PGE Dystrybucja S.A. Oddział Lublin"/>
    <s v="Elektra S.A."/>
    <x v="0"/>
    <n v="28"/>
    <n v="24.783999999999999"/>
    <n v="24.783999999999999"/>
    <n v="0"/>
    <n v="0"/>
    <n v="12.391999999999999"/>
    <n v="12.391999999999999"/>
    <n v="0"/>
    <n v="0"/>
    <n v="12.391999999999999"/>
    <n v="12.391999999999999"/>
    <n v="0"/>
    <n v="0"/>
    <d v="2020-01-01T00:00:00"/>
    <s v="kolejna"/>
    <s v="Gmina Opole Lubelskie"/>
    <s v="Szkoła Podstawowa im. BŁ. Jana Pawła II w Kluczkowicach"/>
    <m/>
  </r>
  <r>
    <s v="230."/>
    <s v="Szkoła Podstawowa w Kluczkowicach"/>
    <s v="-"/>
    <s v="-"/>
    <s v="-"/>
    <s v="Ćwiętalka"/>
    <s v="24-300"/>
    <s v="Opole Lubelskie"/>
    <n v="103334068"/>
    <s v="PL_LUBD_0612000283_03"/>
    <s v="02617228"/>
    <s v="PGE Dystrybucja S.A. Oddział Lublin"/>
    <s v="Elektra S.A."/>
    <x v="0"/>
    <n v="14"/>
    <n v="6.94"/>
    <n v="6.94"/>
    <n v="0"/>
    <n v="0"/>
    <n v="3.47"/>
    <n v="3.47"/>
    <n v="0"/>
    <n v="0"/>
    <n v="3.47"/>
    <n v="3.47"/>
    <n v="0"/>
    <n v="0"/>
    <d v="2020-01-01T00:00:00"/>
    <s v="kolejna"/>
    <s v="Gmina Opole Lubelskie"/>
    <s v="Szkoła Podstawowa im. BŁ. Jana Pawła II w Kluczkowicach"/>
    <m/>
  </r>
  <r>
    <s v="231."/>
    <s v="Szkoła Podstawowa nr 1"/>
    <s v="Szkolna"/>
    <n v="5"/>
    <s v="-"/>
    <s v="Opole Lubelskie"/>
    <s v="24-300"/>
    <s v="Opole Lubelskie"/>
    <n v="103101071"/>
    <s v="PL_LUBD_0612000273_04"/>
    <s v="04101466"/>
    <s v="PGE Dystrybucja S.A. Oddział Lublin"/>
    <s v="Elektra S.A."/>
    <x v="1"/>
    <n v="75"/>
    <n v="187.19"/>
    <n v="187.19"/>
    <n v="0"/>
    <n v="0"/>
    <n v="93.594999999999999"/>
    <n v="93.594999999999999"/>
    <n v="0"/>
    <n v="0"/>
    <n v="93.594999999999999"/>
    <n v="93.594999999999999"/>
    <n v="0"/>
    <n v="0"/>
    <d v="2020-01-01T00:00:00"/>
    <s v="kolejna"/>
    <s v="Gmina Opole Lubelskie"/>
    <s v="Szkoła Podstawowa nr. 1 im. Kornela Makuszyńskiego w Opolu Lubelskim"/>
    <m/>
  </r>
  <r>
    <s v="232."/>
    <s v="Szkoła Podstawowa nr 2"/>
    <s v="Fabryczna"/>
    <n v="27"/>
    <s v="-"/>
    <s v="Opole Lubelskie"/>
    <s v="24-300"/>
    <s v="Opole Lubelskie"/>
    <n v="103334067"/>
    <s v="PL_LUBD_0612000275_08"/>
    <n v="14987428"/>
    <s v="PGE Dystrybucja S.A. Oddział Lublin"/>
    <s v="Elektra S.A."/>
    <x v="0"/>
    <n v="14"/>
    <n v="48.578000000000003"/>
    <n v="48.578000000000003"/>
    <n v="0"/>
    <n v="0"/>
    <n v="24.289000000000001"/>
    <n v="24.289000000000001"/>
    <n v="0"/>
    <n v="0"/>
    <n v="24.289000000000001"/>
    <n v="24.289000000000001"/>
    <n v="0"/>
    <n v="0"/>
    <d v="2020-01-01T00:00:00"/>
    <s v="kolejna"/>
    <s v="Gmina Opole Lubelskie"/>
    <s v="Szkoła Podstawowa nr 2 im. Oskara Kolberga w Opolu Lubelskim"/>
    <m/>
  </r>
  <r>
    <s v="233."/>
    <s v="Przedszkole Miejskie"/>
    <s v="Przemysłowa"/>
    <n v="3"/>
    <s v="-"/>
    <s v="Opole Lubelskie"/>
    <s v="24-300"/>
    <s v="Opole Lubelskie"/>
    <n v="103334066"/>
    <s v="PL_LUBD_0612000162_05"/>
    <n v="13881455"/>
    <s v="PGE Dystrybucja S.A. Oddział Lublin"/>
    <s v="Elektra S.A."/>
    <x v="0"/>
    <n v="35"/>
    <n v="49.567999999999998"/>
    <n v="49.567999999999998"/>
    <n v="0"/>
    <n v="0"/>
    <n v="24.783999999999999"/>
    <n v="24.783999999999999"/>
    <n v="0"/>
    <n v="0"/>
    <n v="24.783999999999999"/>
    <n v="24.783999999999999"/>
    <n v="0"/>
    <n v="0"/>
    <d v="2020-01-01T00:00:00"/>
    <s v="kolejna"/>
    <s v="Gmina Opole Lubelskie"/>
    <s v="Przedszkole Miejskie w Opolu Lubelskim"/>
    <m/>
  </r>
  <r>
    <s v="234."/>
    <s v="Ochotnicza Straż Pożarna"/>
    <s v="Strażacka"/>
    <n v="1"/>
    <s v="-"/>
    <s v="Opole Lubelskie"/>
    <s v="24-300"/>
    <s v="Opole Lubelskie"/>
    <n v="103100642"/>
    <s v="PL_LUBD_0612000284_05"/>
    <n v="31378911"/>
    <s v="PGE Dystrybucja S.A. Oddział Lublin"/>
    <s v="Elektra S.A."/>
    <x v="0"/>
    <n v="4"/>
    <n v="6.742"/>
    <n v="6.742"/>
    <n v="0"/>
    <n v="0"/>
    <n v="3.371"/>
    <n v="3.371"/>
    <n v="0"/>
    <n v="0"/>
    <n v="3.371"/>
    <n v="3.371"/>
    <n v="0"/>
    <n v="0"/>
    <d v="2020-01-01T00:00:00"/>
    <s v="kolejna"/>
    <s v="Opolskie Centrum Kultury"/>
    <s v="Opolskie Centrum Kultury"/>
    <m/>
  </r>
  <r>
    <s v="235."/>
    <s v="Opolskie Centrum Kultury"/>
    <s v="Stary Rynek"/>
    <s v="46"/>
    <s v="-"/>
    <s v="Opole Lubelskie"/>
    <s v="24-300"/>
    <s v="Opole Lubelskie"/>
    <n v="103100643"/>
    <s v="PL_LUBD_0612000285_07"/>
    <n v="14825972"/>
    <s v="PGE Dystrybucja S.A. Oddział Lublin"/>
    <s v="Elektra S.A."/>
    <x v="0"/>
    <n v="18"/>
    <n v="59.481999999999999"/>
    <n v="59.481999999999999"/>
    <n v="0"/>
    <n v="0"/>
    <n v="29.741"/>
    <n v="29.741"/>
    <n v="0"/>
    <n v="0"/>
    <n v="29.741"/>
    <n v="29.741"/>
    <n v="0"/>
    <n v="0"/>
    <d v="2020-01-01T00:00:00"/>
    <s v="kolejna"/>
    <s v="Opolskie Centrum Kultury"/>
    <s v="Opolskie Centrum Kultury"/>
    <m/>
  </r>
  <r>
    <s v="236."/>
    <s v="Świetlica Wiejska"/>
    <s v="Elżbieta"/>
    <n v="45"/>
    <s v="-"/>
    <s v="Opole Lubelskie"/>
    <s v="24-300"/>
    <s v="Opole Lubelskie"/>
    <n v="103300385"/>
    <s v="PL_LUBD_0612000518_04"/>
    <n v="13697531"/>
    <s v="PGE Dystrybucja S.A. Oddział Lublin"/>
    <s v="Elektra S.A."/>
    <x v="0"/>
    <n v="14"/>
    <n v="1.4379999999999999"/>
    <n v="1.4379999999999999"/>
    <n v="0"/>
    <n v="0"/>
    <n v="0.71899999999999997"/>
    <n v="0.71899999999999997"/>
    <n v="0"/>
    <n v="0"/>
    <n v="0.71899999999999997"/>
    <n v="0.71899999999999997"/>
    <n v="0"/>
    <n v="0"/>
    <d v="2020-01-01T00:00:00"/>
    <s v="kolejna"/>
    <s v="Opolskie Centrum Kultury"/>
    <s v="Gmina Opole Lubelskie"/>
    <s v="Proszę o zmianę odbiorcy z Opolskie Centrum Kultury na Gmina Opole Lubelskie"/>
  </r>
  <r>
    <s v="237."/>
    <s v="Świetlica Wiejska"/>
    <s v="Rozalin"/>
    <n v="24"/>
    <s v="-"/>
    <s v="Opole Lubelskie"/>
    <s v="24-300"/>
    <s v="Opole Lubelskie"/>
    <n v="103334495"/>
    <s v="PL_LUBD_0612000516_00"/>
    <n v="14540770"/>
    <s v="PGE Dystrybucja S.A. Oddział Lublin"/>
    <s v="Elektra S.A."/>
    <x v="0"/>
    <n v="14"/>
    <n v="1.5860000000000001"/>
    <n v="1.5860000000000001"/>
    <n v="0"/>
    <n v="0"/>
    <n v="0.79300000000000004"/>
    <n v="0.79300000000000004"/>
    <n v="0"/>
    <n v="0"/>
    <n v="0.79300000000000004"/>
    <n v="0.79300000000000004"/>
    <n v="0"/>
    <n v="0"/>
    <d v="2020-01-01T00:00:00"/>
    <s v="kolejna"/>
    <s v="Gmina Opole Lubelskie"/>
    <s v="Gmina Opole Lubelskie"/>
    <s v="Proszę o zmianę odbiorcy z Opolskie Centrum Kultury na Gmina Opole Lubelskie"/>
  </r>
  <r>
    <s v="238."/>
    <s v="Świetlica Wiejska"/>
    <s v="Trzebiesza"/>
    <n v="1"/>
    <s v="-"/>
    <s v="Opole Lubelskie"/>
    <s v="24-300"/>
    <s v="Opole Lubelskie"/>
    <n v="103300387"/>
    <s v="PL_LUBD_0612000515_08"/>
    <n v="13553393"/>
    <s v="PGE Dystrybucja S.A. Oddział Lublin"/>
    <s v="Elektra S.A."/>
    <x v="0"/>
    <n v="14"/>
    <n v="1.19"/>
    <n v="1.19"/>
    <n v="0"/>
    <n v="0"/>
    <n v="0.59499999999999997"/>
    <n v="0.59499999999999997"/>
    <n v="0"/>
    <n v="0"/>
    <n v="0.59499999999999997"/>
    <n v="0.59499999999999997"/>
    <n v="0"/>
    <n v="0"/>
    <d v="2020-01-01T00:00:00"/>
    <s v="kolejna"/>
    <s v="Opolskie Centrum Kultury"/>
    <s v="Gmina Opole Lubelskie"/>
    <s v="Proszę o zmianę odbiorcy z Opolskie Centrum Kultury na Gmina Opole Lubelskie"/>
  </r>
  <r>
    <s v="239."/>
    <s v="Budynek Socjalno- Magazynowy Kąpieliska Miejskiego"/>
    <s v="Rybacka"/>
    <s v="dz.1187"/>
    <s v="-"/>
    <s v="Opole Lubelskie"/>
    <s v="24-300"/>
    <s v="Opole Lubelskie"/>
    <n v="103100646"/>
    <s v="PL_LUBD_0612000154_00"/>
    <n v="15350225"/>
    <s v="PGE Dystrybucja S.A. Oddział Lublin"/>
    <s v="Elektra S.A."/>
    <x v="0"/>
    <n v="18"/>
    <n v="4.1639999999999997"/>
    <n v="4.1639999999999997"/>
    <n v="0"/>
    <n v="0"/>
    <n v="2.0819999999999999"/>
    <n v="2.0819999999999999"/>
    <n v="0"/>
    <n v="0"/>
    <n v="2.0819999999999999"/>
    <n v="2.0819999999999999"/>
    <n v="0"/>
    <n v="0"/>
    <d v="2020-01-01T00:00:00"/>
    <s v="kolejna"/>
    <s v="Opolskie Centrum Kultury"/>
    <s v="Opolskie Centrum Kultury"/>
    <m/>
  </r>
  <r>
    <s v="240."/>
    <s v="Budynek Kina &quot;Opolanka&quot;"/>
    <s v="Lubelska"/>
    <n v="30"/>
    <s v="-"/>
    <s v="Opole Lubelskie"/>
    <s v="24-300"/>
    <s v="Opole Lubelskie"/>
    <n v="103101191"/>
    <s v="PL_LUBD_0612000371_08"/>
    <s v="04101391"/>
    <s v="PGE Dystrybucja S.A. Oddział Lublin"/>
    <s v="Elektra S.A."/>
    <x v="5"/>
    <n v="76"/>
    <n v="84.087999999999994"/>
    <n v="16.36"/>
    <n v="13.384"/>
    <n v="54.344000000000001"/>
    <n v="42.043999999999997"/>
    <n v="8.18"/>
    <n v="6.6920000000000002"/>
    <n v="27.172000000000001"/>
    <n v="42.043999999999997"/>
    <n v="8.18"/>
    <n v="6.6920000000000002"/>
    <n v="27.172000000000001"/>
    <d v="2020-01-01T00:00:00"/>
    <s v="kolejna"/>
    <s v="Opolskie Centrum Kultury"/>
    <s v="Opolskie Centrum Kultury"/>
    <m/>
  </r>
  <r>
    <s v="241."/>
    <s v="Żłobek Miejski w Opolu Lubelskim"/>
    <s v="Szkolna"/>
    <s v="5"/>
    <s v="-"/>
    <s v="Opole Lubelskie"/>
    <s v="24-300"/>
    <s v="Opole Lubelskie"/>
    <n v="103334484"/>
    <s v="PL_LUBD_0612024817_06"/>
    <s v="93419886"/>
    <s v="PGE Dystrybucja S.A. Oddział Lublin"/>
    <s v="Elektra S.A."/>
    <x v="0"/>
    <n v="35"/>
    <n v="2.4780000000000002"/>
    <n v="2.4780000000000002"/>
    <n v="0"/>
    <n v="0"/>
    <n v="1.2390000000000001"/>
    <n v="1.2390000000000001"/>
    <n v="0"/>
    <n v="0"/>
    <n v="1.2390000000000001"/>
    <n v="1.2390000000000001"/>
    <n v="0"/>
    <n v="0"/>
    <d v="2020-01-01T00:00:00"/>
    <s v="kolejna"/>
    <s v="Gmina Opole Lubelskie"/>
    <s v="Żłobek Miejski w Opolu Lubelskim"/>
    <m/>
  </r>
  <r>
    <s v="242."/>
    <s v="Klub Seniora"/>
    <s v="Stary Rynek"/>
    <s v="44/1B"/>
    <s v="-"/>
    <s v="Opole Lubelskie"/>
    <s v="24-300"/>
    <s v="Opole Lubelskie"/>
    <n v="103334488"/>
    <s v="PL_LUBD_0612024818_08"/>
    <s v="91283723"/>
    <s v="PGE Dystrybucja S.A. Oddział Lublin"/>
    <s v="Elektra S.A."/>
    <x v="0"/>
    <n v="14"/>
    <n v="0.878"/>
    <n v="0.878"/>
    <n v="0"/>
    <n v="0"/>
    <n v="0.439"/>
    <n v="0.439"/>
    <n v="0"/>
    <n v="0"/>
    <n v="0.439"/>
    <n v="0.439"/>
    <n v="0"/>
    <n v="0"/>
    <d v="2020-01-01T00:00:00"/>
    <s v="kolejna"/>
    <s v="Opolskie Centrum Kultury"/>
    <s v="Opolskie Centrum Kultury"/>
    <m/>
  </r>
  <r>
    <s v="243."/>
    <s v="Świetlica Wiejska"/>
    <s v="-"/>
    <s v="26"/>
    <s v="-"/>
    <s v="Zadole"/>
    <s v="24-300"/>
    <s v="Opole Lubelskie"/>
    <n v="34013053"/>
    <s v="PL_LUBD_0612024869_05"/>
    <s v="91040454"/>
    <s v="PGE Dystrybucja S.A. Oddział Lublin"/>
    <s v="Elektra S.A."/>
    <x v="3"/>
    <n v="22"/>
    <n v="6.2E-2"/>
    <n v="0.05"/>
    <n v="1.2E-2"/>
    <n v="0"/>
    <n v="3.1E-2"/>
    <n v="2.5000000000000001E-2"/>
    <n v="6.0000000000000001E-3"/>
    <n v="0"/>
    <n v="3.1E-2"/>
    <n v="2.5000000000000001E-2"/>
    <n v="6.0000000000000001E-3"/>
    <n v="0"/>
    <d v="2020-01-01T00:00:00"/>
    <s v="kolejna"/>
    <s v="Gmina Opole Lubelskie"/>
    <s v="Gmina Opole Lubelskie"/>
    <m/>
  </r>
  <r>
    <s v="244."/>
    <s v="Gmina Opole Lubelskie"/>
    <s v="-"/>
    <s v="Dz. 137/7"/>
    <s v="-"/>
    <s v="Ożarów I"/>
    <s v="24-300"/>
    <s v="Opole Lubelskie"/>
    <n v="34013051"/>
    <s v="PL_LUBD_0612024868_03"/>
    <s v="89252659"/>
    <s v="PGE Dystrybucja S.A. Oddział Lublin"/>
    <s v="Elektra S.A."/>
    <x v="0"/>
    <n v="5"/>
    <n v="5.1040000000000001"/>
    <n v="5.1040000000000001"/>
    <n v="0"/>
    <n v="0"/>
    <n v="2.552"/>
    <n v="2.552"/>
    <n v="0"/>
    <n v="0"/>
    <n v="2.552"/>
    <n v="2.552"/>
    <n v="0"/>
    <n v="0"/>
    <d v="2020-01-01T00:00:00"/>
    <s v="kolejna"/>
    <s v="Gmina Opole Lubelskie"/>
    <s v="Gmina Opole Lubelskie"/>
    <m/>
  </r>
  <r>
    <s v="245."/>
    <s v="Budynek Biurowo-Administracyjny"/>
    <s v="Lubelska"/>
    <n v="4"/>
    <m/>
    <s v="Opole Lubelskie"/>
    <s v="24-300"/>
    <s v="Opole Lubelskie"/>
    <n v="30810038"/>
    <s v="-"/>
    <n v="13931480"/>
    <s v="PGE Dystrybucja S.A. Oddział Lublin"/>
    <s v="PGE Obrót S.A."/>
    <x v="0"/>
    <n v="35"/>
    <n v="176.446"/>
    <n v="176.446"/>
    <n v="0"/>
    <n v="0"/>
    <n v="88.222999999999999"/>
    <n v="88.222999999999999"/>
    <n v="0"/>
    <n v="0"/>
    <n v="88.222999999999999"/>
    <n v="88.222999999999999"/>
    <n v="0"/>
    <n v="0"/>
    <d v="2020-03-01T00:00:00"/>
    <s v="pierwsza"/>
    <s v="Powiat Opolski"/>
    <s v="Starostwo Powiatowe w Opolu Lubelskim"/>
    <m/>
  </r>
  <r>
    <s v="246."/>
    <s v="Powiatowe Centrum Pomocy Rodzinie"/>
    <s v="Przemysłowa"/>
    <n v="4"/>
    <m/>
    <s v="Opole Lubelskie"/>
    <s v="24-300"/>
    <s v="Opole Lubelskie"/>
    <n v="30868187"/>
    <s v="-"/>
    <n v="14151269"/>
    <s v="PGE Dystrybucja S.A. Oddział Lublin"/>
    <s v="PGE Obrót S.A."/>
    <x v="0"/>
    <n v="22"/>
    <n v="40.71"/>
    <n v="40.71"/>
    <n v="0"/>
    <n v="0"/>
    <n v="20.355"/>
    <n v="20.355"/>
    <n v="0"/>
    <n v="0"/>
    <n v="20.355"/>
    <n v="20.355"/>
    <n v="0"/>
    <n v="0"/>
    <d v="2020-03-01T00:00:00"/>
    <s v="pierwsza"/>
    <s v="Powiat Opolski"/>
    <s v="Starostwo Powiatowe w Opolu Lubelskim"/>
    <m/>
  </r>
  <r>
    <s v="247."/>
    <s v="Lokal Mieszkalny"/>
    <s v="11-go Listopada"/>
    <n v="5"/>
    <m/>
    <s v="Poniatowa"/>
    <s v="24-320"/>
    <s v="Poniatowa"/>
    <n v="42694257"/>
    <s v="-"/>
    <n v="27623347"/>
    <s v="PGE Dystrybucja S.A. Oddział Lublin"/>
    <s v="PGE Obrót S.A."/>
    <x v="2"/>
    <n v="5"/>
    <n v="0"/>
    <n v="0"/>
    <n v="0"/>
    <n v="0"/>
    <n v="0"/>
    <n v="0"/>
    <n v="0"/>
    <n v="0"/>
    <n v="0"/>
    <n v="0"/>
    <n v="0"/>
    <n v="0"/>
    <d v="2020-03-01T00:00:00"/>
    <s v="pierwsza"/>
    <s v="Powiat Opolski"/>
    <s v="Starostwo Powiatowe w Opolu Lubelskim"/>
    <m/>
  </r>
  <r>
    <s v="248."/>
    <s v="WP-3-306 Przychodnia Zdrwia"/>
    <s v="Przemysłowa"/>
    <s v="4a"/>
    <m/>
    <s v="Opole Lubelskie"/>
    <s v="24-300"/>
    <s v="Opole Lubelskie"/>
    <n v="83000306"/>
    <s v="-"/>
    <s v="03507749"/>
    <s v="PGE Dystrybucja S.A. Oddział Lublin"/>
    <s v="PGE Obrót S.A."/>
    <x v="1"/>
    <n v="28"/>
    <n v="195.79599999999999"/>
    <n v="195.79599999999999"/>
    <n v="0"/>
    <n v="0"/>
    <n v="97.897999999999996"/>
    <n v="97.897999999999996"/>
    <n v="0"/>
    <n v="0"/>
    <n v="97.897999999999996"/>
    <n v="97.897999999999996"/>
    <n v="0"/>
    <n v="0"/>
    <d v="2020-03-01T00:00:00"/>
    <s v="pierwsza"/>
    <s v="Powiat Opolski"/>
    <s v="Starostwo Powiatowe w Opolu Lubelskim"/>
    <m/>
  </r>
  <r>
    <s v="249."/>
    <s v="Zespół Szkół w Chodlu"/>
    <s v="Partyzantów"/>
    <n v="39"/>
    <m/>
    <s v="Chodel"/>
    <s v="24-350"/>
    <s v="Chodel"/>
    <s v="15/2046451"/>
    <s v="-"/>
    <m/>
    <s v="PGE Dystrybucja S.A. Oddział Lublin"/>
    <s v="Tauron Sprzedaż Sp. z o.o."/>
    <x v="0"/>
    <s v="-"/>
    <n v="36.994"/>
    <n v="36.994"/>
    <n v="0"/>
    <n v="0"/>
    <n v="18.497"/>
    <n v="18.497"/>
    <n v="0"/>
    <n v="0"/>
    <n v="18.497"/>
    <n v="18.497"/>
    <n v="0"/>
    <n v="0"/>
    <d v="2020-07-01T00:00:00"/>
    <s v="kolejna"/>
    <s v="Powiat Opolski"/>
    <s v="Zespół Szkół w Chodlu"/>
    <m/>
  </r>
  <r>
    <s v="250."/>
    <s v="Lokal Mieszkalny"/>
    <s v="Partyzantów"/>
    <s v="39 m. 1"/>
    <m/>
    <s v="Chodel"/>
    <s v="24-350"/>
    <s v="Chodel"/>
    <n v="46971170"/>
    <s v="-"/>
    <n v="29913542"/>
    <s v="PGE Dystrybucja S.A. Oddział Lublin"/>
    <s v="PGE Obrót S.A."/>
    <x v="2"/>
    <n v="4"/>
    <n v="1.2E-2"/>
    <n v="1.2E-2"/>
    <n v="0"/>
    <n v="0"/>
    <n v="6.0000000000000001E-3"/>
    <n v="6.0000000000000001E-3"/>
    <n v="0"/>
    <n v="0"/>
    <n v="6.0000000000000001E-3"/>
    <n v="6.0000000000000001E-3"/>
    <n v="0"/>
    <n v="0"/>
    <d v="2020-03-01T00:00:00"/>
    <s v="pierwsza"/>
    <s v="Powiat Opolski"/>
    <s v="Zespół Szkół w Chodlu"/>
    <m/>
  </r>
  <r>
    <s v="251."/>
    <s v="Liceum Ogólnokształcące"/>
    <s v="Partyzantów"/>
    <n v="39"/>
    <m/>
    <s v="Chodel"/>
    <s v="24-350"/>
    <s v="Chodel"/>
    <n v="104400593"/>
    <s v="PL_LUBD_0612000991_04"/>
    <n v="70153784"/>
    <s v="PGE Dystrybucja S.A. Oddział Lublin"/>
    <s v="PGE Obrót S.A."/>
    <x v="0"/>
    <n v="35"/>
    <n v="3.6040000000000001"/>
    <n v="3.6040000000000001"/>
    <n v="0"/>
    <n v="0"/>
    <n v="1.802"/>
    <n v="1.802"/>
    <n v="0"/>
    <n v="0"/>
    <n v="1.802"/>
    <n v="1.802"/>
    <n v="0"/>
    <n v="0"/>
    <d v="2020-03-01T00:00:00"/>
    <s v="pierwsza"/>
    <s v="Powiat Opolski"/>
    <s v="Zespół Szkół w Chodlu"/>
    <m/>
  </r>
  <r>
    <s v="252."/>
    <s v="Szkoła"/>
    <s v="-"/>
    <n v="304"/>
    <m/>
    <s v="Karczmiska I"/>
    <s v="24-310"/>
    <s v="Karczmiska"/>
    <n v="36785110"/>
    <s v="-"/>
    <s v="02620693"/>
    <s v="PGE Dystrybucja S.A. Oddział Lublin"/>
    <s v="PGE Obrót S.A."/>
    <x v="0"/>
    <n v="35"/>
    <n v="66.444000000000003"/>
    <n v="66.444000000000003"/>
    <n v="0"/>
    <n v="0"/>
    <n v="33.222000000000001"/>
    <n v="33.222000000000001"/>
    <n v="0"/>
    <n v="0"/>
    <n v="33.222000000000001"/>
    <n v="33.222000000000001"/>
    <n v="0"/>
    <n v="0"/>
    <d v="2020-03-01T00:00:00"/>
    <s v="pierwsza"/>
    <s v="Powiat Opolski"/>
    <s v="Specjalny Ośrodek Szkolno-Wychowawczy im. Ewy Szelburg Zarembiny"/>
    <m/>
  </r>
  <r>
    <s v="253."/>
    <s v="Zespół Boisk Sportowych &quot;Orlik&quot;"/>
    <s v="Szkolna"/>
    <n v="11"/>
    <m/>
    <s v="Karczmiska I"/>
    <s v="24-310"/>
    <s v="Karczmiska"/>
    <n v="36785171"/>
    <s v="-"/>
    <s v="94591402"/>
    <s v="PGE Dystrybucja S.A. Oddział Lublin"/>
    <s v="PGE Obrót S.A."/>
    <x v="0"/>
    <n v="18"/>
    <n v="11.958"/>
    <n v="11.958"/>
    <n v="0"/>
    <n v="0"/>
    <n v="5.9790000000000001"/>
    <n v="5.9790000000000001"/>
    <n v="0"/>
    <n v="0"/>
    <n v="5.9790000000000001"/>
    <n v="5.9790000000000001"/>
    <n v="0"/>
    <n v="0"/>
    <d v="2020-03-01T00:00:00"/>
    <s v="pierwsza"/>
    <s v="Powiat Opolski"/>
    <s v="Specjalny Ośrodek Szkolno-Wychowawczy im. Ewy Szelburg Zarembiny"/>
    <m/>
  </r>
  <r>
    <s v="254."/>
    <s v="WO-3-496 Warsztaty Szkolne"/>
    <s v="-"/>
    <s v="-"/>
    <m/>
    <s v="Karczmiska "/>
    <s v="24-310"/>
    <s v="Karczmiska"/>
    <n v="83000496"/>
    <s v="-"/>
    <s v="03507746"/>
    <s v="PGE Dystrybucja S.A. Oddział Lublin"/>
    <s v="PGE Obrót S.A."/>
    <x v="1"/>
    <n v="26"/>
    <n v="60.067999999999998"/>
    <n v="60.067999999999998"/>
    <n v="0"/>
    <n v="0"/>
    <n v="30.033999999999999"/>
    <n v="30.033999999999999"/>
    <n v="0"/>
    <n v="0"/>
    <n v="30.033999999999999"/>
    <n v="30.033999999999999"/>
    <n v="0"/>
    <n v="0"/>
    <d v="2020-03-01T00:00:00"/>
    <s v="pierwsza"/>
    <s v="Powiat Opolski"/>
    <s v="Specjalny Ośrodek Szkolno-Wychowawczy im. Ewy Szelburg Zarembiny"/>
    <m/>
  </r>
  <r>
    <s v="255."/>
    <s v="Internat"/>
    <s v="-"/>
    <s v="-"/>
    <m/>
    <s v="Karczmiska I"/>
    <s v="24-310"/>
    <s v="Karczmiska"/>
    <n v="36785049"/>
    <s v="-"/>
    <n v="13771612"/>
    <s v="PGE Dystrybucja S.A. Oddział Lublin"/>
    <s v="PGE Obrót S.A."/>
    <x v="2"/>
    <n v="35"/>
    <n v="67.784000000000006"/>
    <n v="67.784000000000006"/>
    <n v="0"/>
    <n v="0"/>
    <n v="33.892000000000003"/>
    <n v="33.892000000000003"/>
    <n v="0"/>
    <n v="0"/>
    <n v="33.892000000000003"/>
    <n v="33.892000000000003"/>
    <n v="0"/>
    <n v="0"/>
    <d v="2020-03-01T00:00:00"/>
    <s v="pierwsza"/>
    <s v="Powiat Opolski"/>
    <s v="Specjalny Ośrodek Szkolno-Wychowawczy im. Ewy Szelburg Zarembiny"/>
    <m/>
  </r>
  <r>
    <s v="256."/>
    <s v="Zarząd Dróg Powiatowych w Opolu Lub. Z Siedz. W Poniatowej"/>
    <s v="Szkolna"/>
    <n v="28"/>
    <m/>
    <s v="Poniatowa"/>
    <s v="24-320"/>
    <s v="Poniatowa"/>
    <n v="41630112"/>
    <s v="-"/>
    <s v="96396271"/>
    <s v="PGE Dystrybucja S.A. Oddział Lublin"/>
    <s v="PGE Obrót S.A."/>
    <x v="0"/>
    <n v="14"/>
    <n v="42.225999999999999"/>
    <n v="42.225999999999999"/>
    <n v="0"/>
    <n v="0"/>
    <n v="21.113"/>
    <n v="21.113"/>
    <n v="0"/>
    <n v="0"/>
    <n v="21.113"/>
    <n v="21.113"/>
    <n v="0"/>
    <n v="0"/>
    <d v="2020-03-01T00:00:00"/>
    <s v="pierwsza"/>
    <s v="Powiat Opolski"/>
    <s v="Zarząd Dróg Powiatowych w Opolu Lubelskim Z/S w Poniatowej"/>
    <m/>
  </r>
  <r>
    <s v="257."/>
    <s v="Zarząd Dróg Powiatowych w Opolu Lubelskim Z/S W Poniatowej Nadwiślańska Kolejka Wąskotorowa"/>
    <s v="-"/>
    <s v="-"/>
    <m/>
    <s v="Karczmiska"/>
    <s v="24-310"/>
    <s v="Karczmiska"/>
    <n v="36775137"/>
    <s v="-"/>
    <s v="00122966"/>
    <s v="PGE Dystrybucja S.A. Oddział Lublin"/>
    <s v="PGE Obrót S.A."/>
    <x v="3"/>
    <n v="35"/>
    <n v="81.635999999999996"/>
    <n v="21.164000000000001"/>
    <n v="60.47"/>
    <n v="0"/>
    <n v="40.817999999999998"/>
    <n v="10.582000000000001"/>
    <n v="30.234999999999999"/>
    <n v="0"/>
    <n v="40.817999999999998"/>
    <n v="10.582000000000001"/>
    <n v="30.234999999999999"/>
    <n v="0"/>
    <d v="2020-03-01T00:00:00"/>
    <s v="pierwsza"/>
    <s v="Powiat Opolski"/>
    <s v="Zarząd Dróg Powiatowych w Opolu Lubelskim Z/S w Poniatowej"/>
    <m/>
  </r>
  <r>
    <s v="258."/>
    <s v="Zarząd Dróg Powiatowych w Opolu Lubelskim Z/S W Poniatowej"/>
    <s v="Młodzieżowa"/>
    <n v="6"/>
    <m/>
    <s v="Poniatowa"/>
    <s v="24-320"/>
    <s v="Poniatowa"/>
    <n v="42694033"/>
    <s v="-"/>
    <s v="14714304"/>
    <s v="PGE Dystrybucja S.A. Oddział Lublin"/>
    <s v="PGE Obrót S.A."/>
    <x v="0"/>
    <n v="20"/>
    <n v="69.09"/>
    <n v="69.09"/>
    <n v="0"/>
    <n v="0"/>
    <n v="34.545000000000002"/>
    <n v="34.545000000000002"/>
    <n v="0"/>
    <n v="0"/>
    <n v="34.545000000000002"/>
    <n v="34.545000000000002"/>
    <n v="0"/>
    <n v="0"/>
    <d v="2020-03-01T00:00:00"/>
    <s v="pierwsza"/>
    <s v="Powiat Opolski"/>
    <s v="Zarząd Dróg Powiatowych w Opolu Lubelskim Z/S w Poniatowej"/>
    <m/>
  </r>
  <r>
    <s v="259."/>
    <s v="Powiatowe Centrum Pomocy Rodzinie"/>
    <s v="11-go Listopada"/>
    <n v="5"/>
    <m/>
    <s v="Poniatowa"/>
    <s v="24-320"/>
    <s v="Poniatowa"/>
    <n v="42694253"/>
    <s v="-"/>
    <s v="13552683"/>
    <s v="PGE Dystrybucja S.A. Oddział Lublin"/>
    <s v="PGE Obrót S.A."/>
    <x v="0"/>
    <n v="14"/>
    <n v="51.42"/>
    <n v="51.42"/>
    <n v="0"/>
    <n v="0"/>
    <n v="25.71"/>
    <n v="25.71"/>
    <n v="0"/>
    <n v="0"/>
    <n v="25.71"/>
    <n v="25.71"/>
    <n v="0"/>
    <n v="0"/>
    <d v="2020-03-01T00:00:00"/>
    <s v="pierwsza"/>
    <s v="Powiat Opolski"/>
    <s v="Powiatowe Centrum Pomocy Rodzinie w Opolu Lubelskim z siedzibą w Poniatowej"/>
    <m/>
  </r>
  <r>
    <s v="260."/>
    <s v="Budynek Administracyjny"/>
    <s v="Parkowa"/>
    <n v="2"/>
    <m/>
    <s v="Opole Lubelskie"/>
    <s v="24-300"/>
    <s v="Opole Lubelskie"/>
    <n v="35898139"/>
    <s v="-"/>
    <s v="31386202"/>
    <s v="PGE Dystrybucja S.A. Oddział Lublin"/>
    <s v="PGE Obrót S.A."/>
    <x v="0"/>
    <n v="4"/>
    <n v="8.59"/>
    <n v="8.59"/>
    <n v="0"/>
    <n v="0"/>
    <n v="4.2949999999999999"/>
    <n v="4.2949999999999999"/>
    <n v="0"/>
    <n v="0"/>
    <n v="4.2949999999999999"/>
    <n v="4.2949999999999999"/>
    <n v="0"/>
    <n v="0"/>
    <d v="2020-03-01T00:00:00"/>
    <s v="pierwsza"/>
    <s v="Powiatowy Inspektorat Nadzoru Budowlanego"/>
    <s v="Powiatowy Inspektorat Nadzoru Budowlanego"/>
    <m/>
  </r>
  <r>
    <s v="261."/>
    <s v="Ognisko Pracy Pozaszkolnej"/>
    <s v="Młodzieżowa"/>
    <n v="6"/>
    <m/>
    <s v="Poniatowa"/>
    <s v="24-320"/>
    <s v="Poniatowa"/>
    <n v="42694272"/>
    <s v="-"/>
    <s v="14857310"/>
    <s v="PGE Dystrybucja S.A. Oddział Lublin"/>
    <s v="PGE Obrót S.A."/>
    <x v="2"/>
    <n v="14"/>
    <n v="12.532"/>
    <n v="12.532"/>
    <n v="0"/>
    <n v="0"/>
    <n v="6.266"/>
    <n v="6.266"/>
    <n v="0"/>
    <n v="0"/>
    <n v="6.266"/>
    <n v="6.266"/>
    <n v="0"/>
    <n v="0"/>
    <d v="2020-03-01T00:00:00"/>
    <s v="pierwsza"/>
    <s v="Powiat Opolski"/>
    <s v="Ognisko Pracy Pozaszkolnej"/>
    <m/>
  </r>
  <r>
    <s v="262."/>
    <s v="Ognisko Pracy Pozaszkolnej"/>
    <s v="Młodzieżowa"/>
    <n v="6"/>
    <m/>
    <s v="Poniatowa"/>
    <s v="24-320"/>
    <s v="Poniatowa"/>
    <n v="42694273"/>
    <s v="-"/>
    <s v="14857307"/>
    <s v="PGE Dystrybucja S.A. Oddział Lublin"/>
    <s v="PGE Obrót S.A."/>
    <x v="2"/>
    <n v="14"/>
    <n v="0.45"/>
    <n v="0.45"/>
    <n v="0"/>
    <n v="0"/>
    <n v="0.22500000000000001"/>
    <n v="0.22500000000000001"/>
    <n v="0"/>
    <n v="0"/>
    <n v="0.22500000000000001"/>
    <n v="0.22500000000000001"/>
    <n v="0"/>
    <n v="0"/>
    <d v="2020-03-01T00:00:00"/>
    <s v="pierwsza"/>
    <s v="Powiat Opolski"/>
    <s v="Ognisko Pracy Pozaszkolnej"/>
    <m/>
  </r>
  <r>
    <s v="263."/>
    <s v="Ognisko Pracy Pozaszkolnej"/>
    <s v="Młodzieżowa"/>
    <n v="6"/>
    <m/>
    <s v="Poniatowa"/>
    <s v="24-320"/>
    <s v="Poniatowa"/>
    <n v="42694271"/>
    <s v="-"/>
    <s v="14714321"/>
    <s v="PGE Dystrybucja S.A. Oddział Lublin"/>
    <s v="PGE Obrót S.A."/>
    <x v="2"/>
    <n v="14"/>
    <n v="4.2839999999999998"/>
    <n v="4.2839999999999998"/>
    <n v="0"/>
    <n v="0"/>
    <n v="2.1419999999999999"/>
    <n v="2.1419999999999999"/>
    <n v="0"/>
    <n v="0"/>
    <n v="2.1419999999999999"/>
    <n v="2.1419999999999999"/>
    <n v="0"/>
    <n v="0"/>
    <d v="2020-03-01T00:00:00"/>
    <s v="pierwsza"/>
    <s v="Powiat Opolski"/>
    <s v="Ognisko Pracy Pozaszkolnej"/>
    <m/>
  </r>
  <r>
    <s v="264."/>
    <s v="Powiatowy Urząd Pracy w Opolu Lubelskim"/>
    <s v="Stary Rynek"/>
    <s v="14-16"/>
    <m/>
    <s v="Opole Lubelskie"/>
    <s v="24-300"/>
    <s v="Opole Lubelskie"/>
    <n v="103333707"/>
    <s v="PL_LUBD_0612001406_00"/>
    <n v="14864620"/>
    <s v="PGE Dystrybucja S.A. Oddział Lublin"/>
    <s v="PGE Obrót S.A."/>
    <x v="0"/>
    <n v="28"/>
    <n v="55.088000000000001"/>
    <n v="55.088000000000001"/>
    <n v="0"/>
    <n v="0"/>
    <n v="27.544"/>
    <n v="27.544"/>
    <n v="0"/>
    <n v="0"/>
    <n v="27.544"/>
    <n v="27.544"/>
    <n v="0"/>
    <n v="0"/>
    <d v="2020-03-01T00:00:00"/>
    <s v="pierwsza"/>
    <s v="Powiatowy Urząd Pracy"/>
    <s v="Powiatowy Urząd Pracy"/>
    <m/>
  </r>
  <r>
    <s v="265."/>
    <s v="Oświetlenie Szkoły"/>
    <s v="Lipowa"/>
    <s v="-"/>
    <m/>
    <s v="Opole Lubelskie"/>
    <s v="24-300"/>
    <s v="Opole Lubelskie"/>
    <n v="30828045"/>
    <s v="-"/>
    <n v="31380963"/>
    <s v="PGE Dystrybucja S.A. Oddział Lublin"/>
    <s v="PGE Obrót S.A."/>
    <x v="0"/>
    <n v="5"/>
    <n v="6.1820000000000004"/>
    <n v="6.1820000000000004"/>
    <n v="0"/>
    <n v="0"/>
    <n v="3.0910000000000002"/>
    <n v="3.0910000000000002"/>
    <n v="0"/>
    <n v="0"/>
    <n v="3.0910000000000002"/>
    <n v="3.0910000000000002"/>
    <n v="0"/>
    <n v="0"/>
    <d v="2020-03-01T00:00:00"/>
    <s v="pierwsza"/>
    <s v="Powiat Opolski"/>
    <s v="Liceum Ogólnokształcące im. A. Mickiewicza"/>
    <m/>
  </r>
  <r>
    <s v="266."/>
    <s v="Liceum Ogólnokształcące"/>
    <s v="Lipowa"/>
    <n v="23"/>
    <m/>
    <s v="Opole Lubelskie"/>
    <s v="24-300"/>
    <s v="Opole Lubelskie"/>
    <n v="30810011"/>
    <s v="-"/>
    <n v="94808773"/>
    <s v="PGE Dystrybucja S.A. Oddział Lublin"/>
    <s v="PGE Obrót S.A."/>
    <x v="0"/>
    <n v="22"/>
    <n v="52.874000000000002"/>
    <n v="52.874000000000002"/>
    <n v="0"/>
    <n v="0"/>
    <n v="26.437000000000001"/>
    <n v="26.437000000000001"/>
    <n v="0"/>
    <n v="0"/>
    <n v="26.437000000000001"/>
    <n v="26.437000000000001"/>
    <n v="0"/>
    <n v="0"/>
    <d v="2020-03-01T00:00:00"/>
    <s v="pierwsza"/>
    <s v="Powiat Opolski"/>
    <s v="Liceum Ogólnokształcące im. A. Mickiewicza"/>
    <m/>
  </r>
  <r>
    <s v="267."/>
    <s v="WO-3/454 Zespół Szkół Zawodowych"/>
    <s v="-"/>
    <n v="7"/>
    <m/>
    <s v="Kluczkowice"/>
    <s v="24-300"/>
    <s v="Opole Lubelskie"/>
    <n v="83000454"/>
    <s v="-"/>
    <n v="94055579"/>
    <s v="PGE Dystrybucja S.A. Oddział Lublin"/>
    <s v="PGE Obrót S.A."/>
    <x v="1"/>
    <n v="25"/>
    <n v="74.256"/>
    <n v="74.256"/>
    <n v="0"/>
    <n v="0"/>
    <n v="37.128"/>
    <n v="37.128"/>
    <n v="0"/>
    <n v="0"/>
    <n v="37.128"/>
    <n v="37.128"/>
    <n v="0"/>
    <n v="0"/>
    <d v="2020-03-01T00:00:00"/>
    <s v="pierwsza"/>
    <s v="Powiat Opolski"/>
    <s v="Zespół Szkół Zawodowych im. Stanisława Konarskiego"/>
    <m/>
  </r>
  <r>
    <s v="268."/>
    <s v="Sala Sportowa"/>
    <s v="Kolejowa"/>
    <n v="13"/>
    <m/>
    <s v="Opole Lubelskie"/>
    <s v="24-300"/>
    <s v="Opole Lubelskie"/>
    <n v="32003273"/>
    <s v="-"/>
    <n v="13499457"/>
    <s v="PGE Dystrybucja S.A. Oddział Lublin"/>
    <s v="PGE Obrót S.A."/>
    <x v="0"/>
    <n v="35"/>
    <n v="171.73400000000001"/>
    <n v="171.73400000000001"/>
    <n v="0"/>
    <n v="0"/>
    <n v="85.867000000000004"/>
    <n v="85.867000000000004"/>
    <n v="0"/>
    <n v="0"/>
    <n v="85.867000000000004"/>
    <n v="85.867000000000004"/>
    <n v="0"/>
    <n v="0"/>
    <d v="2020-03-01T00:00:00"/>
    <s v="pierwsza"/>
    <s v="Powiat Opolski"/>
    <s v="Zespół Szkół Zawodowych im. Stanisława Konarskiego"/>
    <m/>
  </r>
  <r>
    <s v="269."/>
    <s v="Budynek Szkoły"/>
    <s v="Kolejowa"/>
    <n v="4"/>
    <m/>
    <s v="Opole Lubelskie"/>
    <s v="24-300"/>
    <s v="Opole Lubelskie"/>
    <n v="30810016"/>
    <s v="-"/>
    <n v="94808806"/>
    <s v="PGE Dystrybucja S.A. Oddział Lublin"/>
    <s v="PGE Obrót S.A."/>
    <x v="0"/>
    <n v="28"/>
    <n v="53.171999999999997"/>
    <n v="53.171999999999997"/>
    <n v="0"/>
    <n v="0"/>
    <n v="26.585999999999999"/>
    <n v="26.585999999999999"/>
    <n v="0"/>
    <n v="0"/>
    <n v="26.585999999999999"/>
    <n v="26.585999999999999"/>
    <n v="0"/>
    <n v="0"/>
    <d v="2020-03-01T00:00:00"/>
    <s v="pierwsza"/>
    <s v="Powiat Opolski"/>
    <s v="Zespół Szkół Zawodowych im. Stanisława Konarskiego"/>
    <m/>
  </r>
  <r>
    <s v="270."/>
    <s v="Zespół Szkół Zawodowych"/>
    <s v="Kolejowa"/>
    <n v="2"/>
    <m/>
    <s v="Opole Lubelskie"/>
    <s v="24-300"/>
    <s v="Opole Lubelskie"/>
    <n v="30810033"/>
    <s v="-"/>
    <n v="94808758"/>
    <s v="PGE Dystrybucja S.A. Oddział Lublin"/>
    <s v="PGE Obrót S.A."/>
    <x v="0"/>
    <n v="28"/>
    <n v="78.566000000000003"/>
    <n v="78.566000000000003"/>
    <n v="0"/>
    <n v="0"/>
    <n v="39.283000000000001"/>
    <n v="39.283000000000001"/>
    <n v="0"/>
    <n v="0"/>
    <n v="39.283000000000001"/>
    <n v="39.283000000000001"/>
    <n v="0"/>
    <n v="0"/>
    <d v="2020-03-01T00:00:00"/>
    <s v="pierwsza"/>
    <s v="Powiat Opolski"/>
    <s v="Zespół Szkół Zawodowych im. Stanisława Konarskiego"/>
    <m/>
  </r>
  <r>
    <s v="271."/>
    <s v="Zespół Szkół Zawodowych"/>
    <s v="Kolejowa"/>
    <n v="2"/>
    <m/>
    <s v="Opole Lubelskie"/>
    <s v="24-300"/>
    <s v="Opole Lubelskie"/>
    <n v="30810044"/>
    <s v="-"/>
    <n v="13161997"/>
    <s v="PGE Dystrybucja S.A. Oddział Lublin"/>
    <s v="PGE Obrót S.A."/>
    <x v="0"/>
    <n v="14"/>
    <n v="49.45"/>
    <n v="49.45"/>
    <n v="0"/>
    <n v="0"/>
    <n v="24.725000000000001"/>
    <n v="24.725000000000001"/>
    <n v="0"/>
    <n v="0"/>
    <n v="24.725000000000001"/>
    <n v="24.725000000000001"/>
    <n v="0"/>
    <n v="0"/>
    <d v="2020-03-01T00:00:00"/>
    <s v="pierwsza"/>
    <s v="Powiat Opolski"/>
    <s v="Zespół Szkół Zawodowych im. Stanisława Konarskiego"/>
    <m/>
  </r>
  <r>
    <s v="272."/>
    <s v="Zespół Szkół Zawodowych"/>
    <s v="-"/>
    <n v="7"/>
    <m/>
    <s v="Kluczkowice"/>
    <s v="24-300"/>
    <s v="Opole Lubelskie"/>
    <n v="36914026"/>
    <s v="-"/>
    <n v="14175719"/>
    <s v="PGE Dystrybucja S.A. Oddział Lublin"/>
    <s v="PGE Obrót S.A."/>
    <x v="0"/>
    <n v="14"/>
    <n v="8.0020000000000007"/>
    <n v="8.0020000000000007"/>
    <n v="0"/>
    <n v="0"/>
    <n v="4.0010000000000003"/>
    <n v="4.0010000000000003"/>
    <n v="0"/>
    <n v="0"/>
    <n v="4.0010000000000003"/>
    <n v="4.0010000000000003"/>
    <n v="0"/>
    <n v="0"/>
    <d v="2020-03-01T00:00:00"/>
    <s v="pierwsza"/>
    <s v="Powiat Opolski"/>
    <s v="Zespół Szkół Zawodowych im. Stanisława Konarskiego"/>
    <m/>
  </r>
  <r>
    <s v="273."/>
    <s v="Zespół Szkół Zawodowych"/>
    <s v="-"/>
    <s v="-"/>
    <m/>
    <s v="Kluczkowice"/>
    <s v="24-300"/>
    <s v="Opole Lubelskie"/>
    <n v="36918051"/>
    <s v="-"/>
    <n v="15328345"/>
    <s v="PGE Dystrybucja S.A. Oddział Lublin"/>
    <s v="PGE Obrót S.A."/>
    <x v="0"/>
    <n v="14"/>
    <n v="0.63"/>
    <n v="0.63"/>
    <n v="0"/>
    <n v="0"/>
    <n v="0.315"/>
    <n v="0.315"/>
    <n v="0"/>
    <n v="0"/>
    <n v="0.315"/>
    <n v="0.315"/>
    <n v="0"/>
    <n v="0"/>
    <d v="2020-03-01T00:00:00"/>
    <s v="pierwsza"/>
    <s v="Powiat Opolski"/>
    <s v="Zespół Szkół Zawodowych im. Stanisława Konarskiego"/>
    <m/>
  </r>
  <r>
    <s v="274."/>
    <s v="Zespół Szkół Zawodowych"/>
    <s v="-"/>
    <n v="7"/>
    <m/>
    <s v="Kluczkowice"/>
    <s v="24-300"/>
    <s v="Opole Lubelskie"/>
    <n v="26922082"/>
    <s v="-"/>
    <n v="13931295"/>
    <s v="PGE Dystrybucja S.A. Oddział Lublin"/>
    <s v="PGE Obrót S.A."/>
    <x v="0"/>
    <n v="18"/>
    <n v="0"/>
    <n v="0"/>
    <n v="0"/>
    <n v="0"/>
    <n v="0"/>
    <n v="0"/>
    <n v="0"/>
    <n v="0"/>
    <n v="0"/>
    <n v="0"/>
    <n v="0"/>
    <n v="0"/>
    <d v="2020-03-01T00:00:00"/>
    <s v="pierwsza"/>
    <s v="Powiat Opolski"/>
    <s v="Zespół Szkół Zawodowych im. Stanisława Konarskiego"/>
    <m/>
  </r>
  <r>
    <s v="275."/>
    <s v="Zespół Szkół Zawodowych Pałac"/>
    <s v="-"/>
    <s v="-"/>
    <m/>
    <s v="Kluczkowice"/>
    <s v="24-300"/>
    <s v="Opole Lubelskie"/>
    <n v="36914021"/>
    <s v="-"/>
    <n v="90063075"/>
    <s v="PGE Dystrybucja S.A. Oddział Lublin"/>
    <s v="PGE Obrót S.A."/>
    <x v="0"/>
    <n v="35"/>
    <n v="73.542000000000002"/>
    <n v="73.542000000000002"/>
    <n v="0"/>
    <n v="0"/>
    <n v="36.771000000000001"/>
    <n v="36.771000000000001"/>
    <n v="0"/>
    <n v="0"/>
    <n v="36.771000000000001"/>
    <n v="36.771000000000001"/>
    <n v="0"/>
    <n v="0"/>
    <d v="2020-03-01T00:00:00"/>
    <s v="pierwsza"/>
    <s v="Powiat Opolski"/>
    <s v="Zespół Szkół Zawodowych im. Stanisława Konarskiego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1D9C508-2389-459A-AC88-BCEB68DCB02E}" name="Tabela przestawna1" cacheId="10" applyNumberFormats="0" applyBorderFormats="0" applyFontFormats="0" applyPatternFormats="0" applyAlignmentFormats="0" applyWidthHeightFormats="1" dataCaption="Wartości" updatedVersion="6" minRefreshableVersion="3" useAutoFormatting="1" itemPrintTitles="1" createdVersion="6" indent="0" outline="1" outlineData="1" multipleFieldFilters="0" rowHeaderCaption="Taryfa">
  <location ref="B24:F29" firstHeaderRow="0" firstDataRow="1" firstDataCol="1"/>
  <pivotFields count="28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axis="axisRow" showAll="0">
      <items count="5">
        <item x="1"/>
        <item x="3"/>
        <item x="0"/>
        <item x="2"/>
        <item t="default"/>
      </items>
    </pivotField>
    <pivotField showAll="0"/>
    <pivotField numFmtId="164" showAll="0"/>
    <pivotField showAll="0"/>
    <pivotField showAll="0"/>
    <pivotField dataField="1" showAll="0"/>
    <pivotField dataField="1" showAll="0"/>
    <pivotField dataField="1" showAll="0"/>
    <pivotField showAll="0"/>
    <pivotField showAll="0"/>
    <pivotField showAll="0"/>
    <pivotField numFmtId="14" showAll="0"/>
    <pivotField showAll="0"/>
    <pivotField showAll="0"/>
    <pivotField showAll="0"/>
  </pivotFields>
  <rowFields count="1">
    <field x="13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 Łączne zużycie energii  elektrycznej [MWh] w 2020 r." fld="18" baseField="0" baseItem="0" numFmtId="164"/>
    <dataField name=" Łączne zużycie energii  elektrycznej [MWh] w 2020 r. - I strefa" fld="19" baseField="0" baseItem="0" numFmtId="164"/>
    <dataField name=" Łączne zużycie energii  elektrycznej [MWh] w 2020 r. - II strefa" fld="20" baseField="0" baseItem="0" numFmtId="164"/>
    <dataField name="Ilość PPE" fld="9" subtotal="count" baseField="0" baseItem="0"/>
  </dataFields>
  <formats count="20">
    <format dxfId="484">
      <pivotArea type="all" dataOnly="0" outline="0" fieldPosition="0"/>
    </format>
    <format dxfId="483">
      <pivotArea type="all" dataOnly="0" outline="0" fieldPosition="0"/>
    </format>
    <format dxfId="482">
      <pivotArea outline="0" collapsedLevelsAreSubtotals="1" fieldPosition="0"/>
    </format>
    <format dxfId="481">
      <pivotArea field="13" type="button" dataOnly="0" labelOnly="1" outline="0" axis="axisRow" fieldPosition="0"/>
    </format>
    <format dxfId="480">
      <pivotArea dataOnly="0" labelOnly="1" fieldPosition="0">
        <references count="1">
          <reference field="13" count="0"/>
        </references>
      </pivotArea>
    </format>
    <format dxfId="479">
      <pivotArea dataOnly="0" labelOnly="1" grandRow="1" outline="0" fieldPosition="0"/>
    </format>
    <format dxfId="478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477">
      <pivotArea type="all" dataOnly="0" outline="0" fieldPosition="0"/>
    </format>
    <format dxfId="476">
      <pivotArea outline="0" collapsedLevelsAreSubtotals="1" fieldPosition="0"/>
    </format>
    <format dxfId="475">
      <pivotArea field="13" type="button" dataOnly="0" labelOnly="1" outline="0" axis="axisRow" fieldPosition="0"/>
    </format>
    <format dxfId="474">
      <pivotArea dataOnly="0" labelOnly="1" fieldPosition="0">
        <references count="1">
          <reference field="13" count="0"/>
        </references>
      </pivotArea>
    </format>
    <format dxfId="473">
      <pivotArea dataOnly="0" labelOnly="1" grandRow="1" outline="0" fieldPosition="0"/>
    </format>
    <format dxfId="472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471">
      <pivotArea type="all" dataOnly="0" outline="0" fieldPosition="0"/>
    </format>
    <format dxfId="470">
      <pivotArea outline="0" collapsedLevelsAreSubtotals="1" fieldPosition="0"/>
    </format>
    <format dxfId="469">
      <pivotArea field="13" type="button" dataOnly="0" labelOnly="1" outline="0" axis="axisRow" fieldPosition="0"/>
    </format>
    <format dxfId="468">
      <pivotArea dataOnly="0" labelOnly="1" fieldPosition="0">
        <references count="1">
          <reference field="13" count="0"/>
        </references>
      </pivotArea>
    </format>
    <format dxfId="467">
      <pivotArea dataOnly="0" labelOnly="1" grandRow="1" outline="0" fieldPosition="0"/>
    </format>
    <format dxfId="466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34">
      <pivotArea outline="0" collapsedLevelsAreSubtotals="1" fieldPosition="0">
        <references count="1">
          <reference field="4294967294" count="3" selected="0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DF6C0FA-CB4B-4A73-8EA3-E3432C4EC493}" name="Tabela przestawna4" cacheId="16" applyNumberFormats="0" applyBorderFormats="0" applyFontFormats="0" applyPatternFormats="0" applyAlignmentFormats="0" applyWidthHeightFormats="1" dataCaption="Wartości" updatedVersion="6" minRefreshableVersion="3" useAutoFormatting="1" itemPrintTitles="1" createdVersion="6" indent="0" outline="1" outlineData="1" multipleFieldFilters="0" rowHeaderCaption="Taryfa">
  <location ref="B60:G71" firstHeaderRow="0" firstDataRow="1" firstDataCol="1"/>
  <pivotFields count="32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axis="axisRow" showAll="0">
      <items count="11">
        <item x="6"/>
        <item x="0"/>
        <item x="3"/>
        <item x="9"/>
        <item x="4"/>
        <item x="1"/>
        <item x="8"/>
        <item x="5"/>
        <item x="2"/>
        <item x="7"/>
        <item t="default"/>
      </items>
    </pivotField>
    <pivotField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dataField="1" numFmtId="164" showAll="0"/>
    <pivotField dataField="1" numFmtId="164" showAll="0"/>
    <pivotField dataField="1" numFmtId="164" showAll="0"/>
    <pivotField dataField="1" numFmtId="164" showAll="0"/>
    <pivotField numFmtId="14" showAll="0"/>
    <pivotField showAll="0"/>
    <pivotField showAll="0"/>
    <pivotField showAll="0"/>
    <pivotField showAll="0"/>
  </pivotFields>
  <rowFields count="1">
    <field x="13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 Łączne zużycie energii  elektrycznej [MWh] w 2021 r." fld="23" baseField="0" baseItem="0" numFmtId="164"/>
    <dataField name=" Łączne zużycie energii  elektrycznej [MWh] w 2021 r. - I strefa" fld="24" baseField="0" baseItem="0" numFmtId="164"/>
    <dataField name=" Łączne zużycie energii  elektrycznej [MWh] w 2021 r. - II strefa" fld="25" baseField="0" baseItem="0" numFmtId="164"/>
    <dataField name=" Łączne zużycie energii  elektrycznej [MWh] w 2021 r. - III strefa" fld="26" baseField="0" baseItem="0" numFmtId="164"/>
    <dataField name="Ilość PPE" fld="9" subtotal="count" baseField="0" baseItem="0"/>
  </dataFields>
  <formats count="21">
    <format dxfId="504">
      <pivotArea type="all" dataOnly="0" outline="0" fieldPosition="0"/>
    </format>
    <format dxfId="503">
      <pivotArea type="all" dataOnly="0" outline="0" fieldPosition="0"/>
    </format>
    <format dxfId="502">
      <pivotArea type="all" dataOnly="0" outline="0" fieldPosition="0"/>
    </format>
    <format dxfId="501">
      <pivotArea outline="0" collapsedLevelsAreSubtotals="1" fieldPosition="0"/>
    </format>
    <format dxfId="500">
      <pivotArea field="13" type="button" dataOnly="0" labelOnly="1" outline="0" axis="axisRow" fieldPosition="0"/>
    </format>
    <format dxfId="499">
      <pivotArea dataOnly="0" labelOnly="1" fieldPosition="0">
        <references count="1">
          <reference field="13" count="0"/>
        </references>
      </pivotArea>
    </format>
    <format dxfId="498">
      <pivotArea dataOnly="0" labelOnly="1" grandRow="1" outline="0" fieldPosition="0"/>
    </format>
    <format dxfId="497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496">
      <pivotArea type="all" dataOnly="0" outline="0" fieldPosition="0"/>
    </format>
    <format dxfId="495">
      <pivotArea outline="0" collapsedLevelsAreSubtotals="1" fieldPosition="0"/>
    </format>
    <format dxfId="494">
      <pivotArea field="13" type="button" dataOnly="0" labelOnly="1" outline="0" axis="axisRow" fieldPosition="0"/>
    </format>
    <format dxfId="493">
      <pivotArea dataOnly="0" labelOnly="1" fieldPosition="0">
        <references count="1">
          <reference field="13" count="0"/>
        </references>
      </pivotArea>
    </format>
    <format dxfId="492">
      <pivotArea dataOnly="0" labelOnly="1" grandRow="1" outline="0" fieldPosition="0"/>
    </format>
    <format dxfId="491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490">
      <pivotArea type="all" dataOnly="0" outline="0" fieldPosition="0"/>
    </format>
    <format dxfId="489">
      <pivotArea outline="0" collapsedLevelsAreSubtotals="1" fieldPosition="0"/>
    </format>
    <format dxfId="488">
      <pivotArea field="13" type="button" dataOnly="0" labelOnly="1" outline="0" axis="axisRow" fieldPosition="0"/>
    </format>
    <format dxfId="487">
      <pivotArea dataOnly="0" labelOnly="1" fieldPosition="0">
        <references count="1">
          <reference field="13" count="0"/>
        </references>
      </pivotArea>
    </format>
    <format dxfId="486">
      <pivotArea dataOnly="0" labelOnly="1" grandRow="1" outline="0" fieldPosition="0"/>
    </format>
    <format dxfId="485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">
      <pivotArea outline="0" collapsedLevelsAreSubtotals="1" fieldPosition="0">
        <references count="1">
          <reference field="4294967294" count="4" selected="0">
            <x v="0"/>
            <x v="1"/>
            <x v="2"/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1929AF9-31EE-483F-924C-13901CF6B4D9}" name="Tabela przestawna3" cacheId="16" applyNumberFormats="0" applyBorderFormats="0" applyFontFormats="0" applyPatternFormats="0" applyAlignmentFormats="0" applyWidthHeightFormats="1" dataCaption="Wartości" updatedVersion="6" minRefreshableVersion="3" useAutoFormatting="1" itemPrintTitles="1" createdVersion="6" indent="0" outline="1" outlineData="1" multipleFieldFilters="0" rowHeaderCaption="Taryfa">
  <location ref="B45:G56" firstHeaderRow="0" firstDataRow="1" firstDataCol="1"/>
  <pivotFields count="32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axis="axisRow" showAll="0">
      <items count="11">
        <item x="6"/>
        <item x="0"/>
        <item x="3"/>
        <item x="9"/>
        <item x="4"/>
        <item x="1"/>
        <item x="8"/>
        <item x="5"/>
        <item x="2"/>
        <item x="7"/>
        <item t="default"/>
      </items>
    </pivotField>
    <pivotField showAll="0"/>
    <pivotField numFmtId="164" showAll="0"/>
    <pivotField numFmtId="164" showAll="0"/>
    <pivotField numFmtId="164" showAll="0"/>
    <pivotField numFmtId="164" showAll="0"/>
    <pivotField dataField="1" numFmtId="164" showAll="0"/>
    <pivotField dataField="1" numFmtId="164" showAll="0"/>
    <pivotField dataField="1" numFmtId="164" showAll="0"/>
    <pivotField dataField="1" numFmtId="164" showAll="0"/>
    <pivotField numFmtId="164" showAll="0"/>
    <pivotField numFmtId="164" showAll="0"/>
    <pivotField numFmtId="164" showAll="0"/>
    <pivotField numFmtId="164" showAll="0"/>
    <pivotField numFmtId="14" showAll="0"/>
    <pivotField showAll="0"/>
    <pivotField showAll="0"/>
    <pivotField showAll="0"/>
    <pivotField showAll="0"/>
  </pivotFields>
  <rowFields count="1">
    <field x="13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 Łączne zużycie energii  elektrycznej [MWh] w 2020 r." fld="19" baseField="0" baseItem="0" numFmtId="164"/>
    <dataField name=" Łączne zużycie energii  elektrycznej [MWh] w 2020 r. - I strefa" fld="20" baseField="0" baseItem="0" numFmtId="164"/>
    <dataField name=" Łączne zużycie energii  elektrycznej [MWh] w 2020 r. - II strefa" fld="21" baseField="0" baseItem="0" numFmtId="164"/>
    <dataField name=" Łączne zużycie energii  elektrycznej [MWh] w 2020 r. - III strefa" fld="22" baseField="0" baseItem="0" numFmtId="164"/>
    <dataField name="Ilość PPE" fld="9" subtotal="count" baseField="0" baseItem="0"/>
  </dataFields>
  <formats count="21">
    <format dxfId="524">
      <pivotArea type="all" dataOnly="0" outline="0" fieldPosition="0"/>
    </format>
    <format dxfId="523">
      <pivotArea outline="0" collapsedLevelsAreSubtotals="1" fieldPosition="0"/>
    </format>
    <format dxfId="522">
      <pivotArea field="13" type="button" dataOnly="0" labelOnly="1" outline="0" axis="axisRow" fieldPosition="0"/>
    </format>
    <format dxfId="521">
      <pivotArea dataOnly="0" labelOnly="1" fieldPosition="0">
        <references count="1">
          <reference field="13" count="0"/>
        </references>
      </pivotArea>
    </format>
    <format dxfId="520">
      <pivotArea dataOnly="0" labelOnly="1" grandRow="1" outline="0" fieldPosition="0"/>
    </format>
    <format dxfId="519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518">
      <pivotArea type="all" dataOnly="0" outline="0" fieldPosition="0"/>
    </format>
    <format dxfId="517">
      <pivotArea type="all" dataOnly="0" outline="0" fieldPosition="0"/>
    </format>
    <format dxfId="516">
      <pivotArea type="all" dataOnly="0" outline="0" fieldPosition="0"/>
    </format>
    <format dxfId="515">
      <pivotArea outline="0" collapsedLevelsAreSubtotals="1" fieldPosition="0"/>
    </format>
    <format dxfId="514">
      <pivotArea field="13" type="button" dataOnly="0" labelOnly="1" outline="0" axis="axisRow" fieldPosition="0"/>
    </format>
    <format dxfId="513">
      <pivotArea dataOnly="0" labelOnly="1" fieldPosition="0">
        <references count="1">
          <reference field="13" count="0"/>
        </references>
      </pivotArea>
    </format>
    <format dxfId="512">
      <pivotArea dataOnly="0" labelOnly="1" grandRow="1" outline="0" fieldPosition="0"/>
    </format>
    <format dxfId="511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510">
      <pivotArea type="all" dataOnly="0" outline="0" fieldPosition="0"/>
    </format>
    <format dxfId="509">
      <pivotArea outline="0" collapsedLevelsAreSubtotals="1" fieldPosition="0"/>
    </format>
    <format dxfId="508">
      <pivotArea field="13" type="button" dataOnly="0" labelOnly="1" outline="0" axis="axisRow" fieldPosition="0"/>
    </format>
    <format dxfId="507">
      <pivotArea dataOnly="0" labelOnly="1" fieldPosition="0">
        <references count="1">
          <reference field="13" count="0"/>
        </references>
      </pivotArea>
    </format>
    <format dxfId="506">
      <pivotArea dataOnly="0" labelOnly="1" grandRow="1" outline="0" fieldPosition="0"/>
    </format>
    <format dxfId="505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46">
      <pivotArea outline="0" collapsedLevelsAreSubtotals="1" fieldPosition="0">
        <references count="1">
          <reference field="4294967294" count="4" selected="0">
            <x v="0"/>
            <x v="1"/>
            <x v="2"/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F03C074-8692-42BC-87FF-989DB8F663BD}" name="Tabela przestawna2" cacheId="10" applyNumberFormats="0" applyBorderFormats="0" applyFontFormats="0" applyPatternFormats="0" applyAlignmentFormats="0" applyWidthHeightFormats="1" dataCaption="Wartości" updatedVersion="6" minRefreshableVersion="3" useAutoFormatting="1" itemPrintTitles="1" createdVersion="6" indent="0" outline="1" outlineData="1" multipleFieldFilters="0" rowHeaderCaption="Taryfa">
  <location ref="B33:F38" firstHeaderRow="0" firstDataRow="1" firstDataCol="1"/>
  <pivotFields count="28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axis="axisRow" showAll="0">
      <items count="5">
        <item x="1"/>
        <item x="3"/>
        <item x="0"/>
        <item x="2"/>
        <item t="default"/>
      </items>
    </pivotField>
    <pivotField showAll="0"/>
    <pivotField numFmtId="164"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numFmtId="14" showAll="0"/>
    <pivotField showAll="0"/>
    <pivotField showAll="0"/>
    <pivotField showAll="0"/>
  </pivotFields>
  <rowFields count="1">
    <field x="13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 Łączne zużycie energii  elektrycznej [MWh] w 2021 r." fld="21" baseField="0" baseItem="0" numFmtId="164"/>
    <dataField name=" Łączne zużycie energii  elektrycznej [MWh] w 2021 r. - I strefa" fld="22" baseField="0" baseItem="0" numFmtId="164"/>
    <dataField name=" Łączne zużycie energii  elektrycznej [MWh] w 2021 r. - II strefa" fld="23" baseField="0" baseItem="0" numFmtId="164"/>
    <dataField name="Ilość PPE" fld="9" subtotal="count" baseField="0" baseItem="0"/>
  </dataFields>
  <formats count="20">
    <format dxfId="543">
      <pivotArea type="all" dataOnly="0" outline="0" fieldPosition="0"/>
    </format>
    <format dxfId="542">
      <pivotArea type="all" dataOnly="0" outline="0" fieldPosition="0"/>
    </format>
    <format dxfId="541">
      <pivotArea outline="0" collapsedLevelsAreSubtotals="1" fieldPosition="0"/>
    </format>
    <format dxfId="540">
      <pivotArea field="13" type="button" dataOnly="0" labelOnly="1" outline="0" axis="axisRow" fieldPosition="0"/>
    </format>
    <format dxfId="539">
      <pivotArea dataOnly="0" labelOnly="1" fieldPosition="0">
        <references count="1">
          <reference field="13" count="0"/>
        </references>
      </pivotArea>
    </format>
    <format dxfId="538">
      <pivotArea dataOnly="0" labelOnly="1" grandRow="1" outline="0" fieldPosition="0"/>
    </format>
    <format dxfId="537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536">
      <pivotArea type="all" dataOnly="0" outline="0" fieldPosition="0"/>
    </format>
    <format dxfId="535">
      <pivotArea outline="0" collapsedLevelsAreSubtotals="1" fieldPosition="0"/>
    </format>
    <format dxfId="534">
      <pivotArea field="13" type="button" dataOnly="0" labelOnly="1" outline="0" axis="axisRow" fieldPosition="0"/>
    </format>
    <format dxfId="533">
      <pivotArea dataOnly="0" labelOnly="1" fieldPosition="0">
        <references count="1">
          <reference field="13" count="0"/>
        </references>
      </pivotArea>
    </format>
    <format dxfId="532">
      <pivotArea dataOnly="0" labelOnly="1" grandRow="1" outline="0" fieldPosition="0"/>
    </format>
    <format dxfId="531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530">
      <pivotArea type="all" dataOnly="0" outline="0" fieldPosition="0"/>
    </format>
    <format dxfId="529">
      <pivotArea outline="0" collapsedLevelsAreSubtotals="1" fieldPosition="0"/>
    </format>
    <format dxfId="528">
      <pivotArea field="13" type="button" dataOnly="0" labelOnly="1" outline="0" axis="axisRow" fieldPosition="0"/>
    </format>
    <format dxfId="527">
      <pivotArea dataOnly="0" labelOnly="1" fieldPosition="0">
        <references count="1">
          <reference field="13" count="0"/>
        </references>
      </pivotArea>
    </format>
    <format dxfId="526">
      <pivotArea dataOnly="0" labelOnly="1" grandRow="1" outline="0" fieldPosition="0"/>
    </format>
    <format dxfId="525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91">
      <pivotArea outline="0" collapsedLevelsAreSubtotals="1" fieldPosition="0">
        <references count="1">
          <reference field="4294967294" count="3" selected="0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pivotTable" Target="../pivotTables/pivotTable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2"/>
  <sheetViews>
    <sheetView tabSelected="1" workbookViewId="0"/>
  </sheetViews>
  <sheetFormatPr defaultRowHeight="15" x14ac:dyDescent="0.25"/>
  <cols>
    <col min="1" max="1" width="9.140625" style="12"/>
    <col min="2" max="2" width="11" style="12" bestFit="1" customWidth="1"/>
    <col min="3" max="6" width="33.28515625" style="12" bestFit="1" customWidth="1"/>
    <col min="7" max="7" width="8.7109375" style="12" bestFit="1" customWidth="1"/>
    <col min="8" max="9" width="14" style="12" bestFit="1" customWidth="1"/>
    <col min="10" max="10" width="15.42578125" style="12" bestFit="1" customWidth="1"/>
    <col min="11" max="11" width="14" style="12" bestFit="1" customWidth="1"/>
    <col min="12" max="12" width="9.140625" style="12"/>
    <col min="13" max="13" width="7.28515625" style="12" customWidth="1"/>
    <col min="14" max="16384" width="9.140625" style="12"/>
  </cols>
  <sheetData>
    <row r="1" spans="1:15" x14ac:dyDescent="0.25">
      <c r="K1" s="12" t="s">
        <v>21</v>
      </c>
    </row>
    <row r="3" spans="1:15" ht="18.75" x14ac:dyDescent="0.3">
      <c r="B3" s="100" t="s">
        <v>22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</row>
    <row r="6" spans="1:15" ht="18.75" x14ac:dyDescent="0.3">
      <c r="A6" s="101" t="s">
        <v>68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3"/>
      <c r="O6" s="13"/>
    </row>
    <row r="9" spans="1:15" ht="18.75" x14ac:dyDescent="0.3">
      <c r="A9" s="100" t="s">
        <v>2552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4"/>
      <c r="O9" s="14"/>
    </row>
    <row r="11" spans="1:15" ht="18.75" x14ac:dyDescent="0.25">
      <c r="A11" s="102" t="s">
        <v>43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</row>
    <row r="14" spans="1:15" ht="18.75" x14ac:dyDescent="0.3">
      <c r="A14" s="100" t="s">
        <v>2553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5"/>
    </row>
    <row r="15" spans="1:15" ht="18.75" x14ac:dyDescent="0.3">
      <c r="A15" s="98" t="s">
        <v>2542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15"/>
    </row>
    <row r="16" spans="1:15" ht="18.75" x14ac:dyDescent="0.3">
      <c r="A16" s="98" t="s">
        <v>2543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15"/>
    </row>
    <row r="17" spans="1:14" ht="18.75" x14ac:dyDescent="0.3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15"/>
    </row>
    <row r="18" spans="1:14" ht="18.75" x14ac:dyDescent="0.3">
      <c r="A18" s="99" t="s">
        <v>2554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</row>
    <row r="20" spans="1:14" ht="18.75" x14ac:dyDescent="0.3">
      <c r="B20" s="16" t="s">
        <v>23</v>
      </c>
    </row>
    <row r="22" spans="1:14" x14ac:dyDescent="0.25">
      <c r="B22" s="12" t="s">
        <v>40</v>
      </c>
    </row>
    <row r="24" spans="1:14" ht="30" x14ac:dyDescent="0.25">
      <c r="B24" s="18" t="s">
        <v>24</v>
      </c>
      <c r="C24" s="17" t="s">
        <v>2544</v>
      </c>
      <c r="D24" s="17" t="s">
        <v>2545</v>
      </c>
      <c r="E24" s="17" t="s">
        <v>2546</v>
      </c>
      <c r="F24" s="17" t="s">
        <v>25</v>
      </c>
      <c r="I24" s="19"/>
    </row>
    <row r="25" spans="1:14" x14ac:dyDescent="0.25">
      <c r="B25" s="17" t="s">
        <v>99</v>
      </c>
      <c r="C25" s="96">
        <v>707.65200000000027</v>
      </c>
      <c r="D25" s="96">
        <v>707.65200000000027</v>
      </c>
      <c r="E25" s="96">
        <v>0</v>
      </c>
      <c r="F25" s="95">
        <v>199</v>
      </c>
    </row>
    <row r="26" spans="1:14" x14ac:dyDescent="0.25">
      <c r="B26" s="17" t="s">
        <v>400</v>
      </c>
      <c r="C26" s="96">
        <v>213.24500000000003</v>
      </c>
      <c r="D26" s="96">
        <v>75.50800000000001</v>
      </c>
      <c r="E26" s="96">
        <v>137.73699999999999</v>
      </c>
      <c r="F26" s="95">
        <v>91</v>
      </c>
    </row>
    <row r="27" spans="1:14" x14ac:dyDescent="0.25">
      <c r="B27" s="17" t="s">
        <v>86</v>
      </c>
      <c r="C27" s="96">
        <v>807.23800000000017</v>
      </c>
      <c r="D27" s="96">
        <v>336.79000000000013</v>
      </c>
      <c r="E27" s="96">
        <v>470.44800000000038</v>
      </c>
      <c r="F27" s="95">
        <v>142</v>
      </c>
    </row>
    <row r="28" spans="1:14" x14ac:dyDescent="0.25">
      <c r="B28" s="17" t="s">
        <v>166</v>
      </c>
      <c r="C28" s="96">
        <v>2.008</v>
      </c>
      <c r="D28" s="96">
        <v>0.70399999999999996</v>
      </c>
      <c r="E28" s="96">
        <v>1.304</v>
      </c>
      <c r="F28" s="95">
        <v>1</v>
      </c>
    </row>
    <row r="29" spans="1:14" ht="30" x14ac:dyDescent="0.25">
      <c r="B29" s="17" t="s">
        <v>26</v>
      </c>
      <c r="C29" s="96">
        <v>1730.143</v>
      </c>
      <c r="D29" s="96">
        <v>1120.6540000000002</v>
      </c>
      <c r="E29" s="96">
        <v>609.48900000000015</v>
      </c>
      <c r="F29" s="95">
        <v>433</v>
      </c>
    </row>
    <row r="31" spans="1:14" x14ac:dyDescent="0.25">
      <c r="B31" s="12" t="s">
        <v>41</v>
      </c>
    </row>
    <row r="33" spans="2:7" ht="30" x14ac:dyDescent="0.25">
      <c r="B33" s="18" t="s">
        <v>24</v>
      </c>
      <c r="C33" s="17" t="s">
        <v>2547</v>
      </c>
      <c r="D33" s="17" t="s">
        <v>2548</v>
      </c>
      <c r="E33" s="17" t="s">
        <v>2549</v>
      </c>
      <c r="F33" s="17" t="s">
        <v>25</v>
      </c>
      <c r="G33" s="94"/>
    </row>
    <row r="34" spans="2:7" x14ac:dyDescent="0.25">
      <c r="B34" s="17" t="s">
        <v>99</v>
      </c>
      <c r="C34" s="96">
        <v>707.65200000000027</v>
      </c>
      <c r="D34" s="96">
        <v>707.65200000000027</v>
      </c>
      <c r="E34" s="96">
        <v>0</v>
      </c>
      <c r="F34" s="95">
        <v>199</v>
      </c>
    </row>
    <row r="35" spans="2:7" x14ac:dyDescent="0.25">
      <c r="B35" s="17" t="s">
        <v>400</v>
      </c>
      <c r="C35" s="96">
        <v>213.24500000000003</v>
      </c>
      <c r="D35" s="96">
        <v>75.50800000000001</v>
      </c>
      <c r="E35" s="96">
        <v>137.73699999999999</v>
      </c>
      <c r="F35" s="95">
        <v>91</v>
      </c>
    </row>
    <row r="36" spans="2:7" x14ac:dyDescent="0.25">
      <c r="B36" s="17" t="s">
        <v>86</v>
      </c>
      <c r="C36" s="96">
        <v>807.23800000000017</v>
      </c>
      <c r="D36" s="96">
        <v>336.79000000000013</v>
      </c>
      <c r="E36" s="96">
        <v>470.44800000000038</v>
      </c>
      <c r="F36" s="95">
        <v>142</v>
      </c>
    </row>
    <row r="37" spans="2:7" x14ac:dyDescent="0.25">
      <c r="B37" s="17" t="s">
        <v>166</v>
      </c>
      <c r="C37" s="96">
        <v>2.008</v>
      </c>
      <c r="D37" s="96">
        <v>0.70399999999999996</v>
      </c>
      <c r="E37" s="96">
        <v>1.304</v>
      </c>
      <c r="F37" s="95">
        <v>1</v>
      </c>
    </row>
    <row r="38" spans="2:7" ht="30" x14ac:dyDescent="0.25">
      <c r="B38" s="17" t="s">
        <v>26</v>
      </c>
      <c r="C38" s="96">
        <v>1730.143</v>
      </c>
      <c r="D38" s="96">
        <v>1120.6540000000002</v>
      </c>
      <c r="E38" s="96">
        <v>609.48900000000015</v>
      </c>
      <c r="F38" s="95">
        <v>433</v>
      </c>
    </row>
    <row r="41" spans="2:7" ht="18.75" x14ac:dyDescent="0.3">
      <c r="B41" s="16" t="s">
        <v>27</v>
      </c>
    </row>
    <row r="43" spans="2:7" x14ac:dyDescent="0.25">
      <c r="B43" s="12" t="s">
        <v>42</v>
      </c>
    </row>
    <row r="45" spans="2:7" ht="30" customHeight="1" x14ac:dyDescent="0.25">
      <c r="B45" s="18" t="s">
        <v>24</v>
      </c>
      <c r="C45" s="17" t="s">
        <v>2544</v>
      </c>
      <c r="D45" s="17" t="s">
        <v>2545</v>
      </c>
      <c r="E45" s="17" t="s">
        <v>2546</v>
      </c>
      <c r="F45" s="17" t="s">
        <v>2550</v>
      </c>
      <c r="G45" s="17" t="s">
        <v>25</v>
      </c>
    </row>
    <row r="46" spans="2:7" x14ac:dyDescent="0.25">
      <c r="B46" s="17" t="s">
        <v>828</v>
      </c>
      <c r="C46" s="96">
        <v>87.076999999999998</v>
      </c>
      <c r="D46" s="96">
        <v>21.769500000000001</v>
      </c>
      <c r="E46" s="96">
        <v>65.307500000000005</v>
      </c>
      <c r="F46" s="96">
        <v>0</v>
      </c>
      <c r="G46" s="95">
        <v>1</v>
      </c>
    </row>
    <row r="47" spans="2:7" x14ac:dyDescent="0.25">
      <c r="B47" s="17" t="s">
        <v>99</v>
      </c>
      <c r="C47" s="96">
        <v>1665.0199999999995</v>
      </c>
      <c r="D47" s="96">
        <v>1665.0199999999995</v>
      </c>
      <c r="E47" s="96">
        <v>0</v>
      </c>
      <c r="F47" s="96">
        <v>0</v>
      </c>
      <c r="G47" s="95">
        <v>160</v>
      </c>
    </row>
    <row r="48" spans="2:7" x14ac:dyDescent="0.25">
      <c r="B48" s="17" t="s">
        <v>400</v>
      </c>
      <c r="C48" s="96">
        <v>890.65999999999974</v>
      </c>
      <c r="D48" s="96">
        <v>333.47399999999971</v>
      </c>
      <c r="E48" s="96">
        <v>557.18499999999983</v>
      </c>
      <c r="F48" s="96">
        <v>0</v>
      </c>
      <c r="G48" s="95">
        <v>57</v>
      </c>
    </row>
    <row r="49" spans="2:7" x14ac:dyDescent="0.25">
      <c r="B49" s="17" t="s">
        <v>86</v>
      </c>
      <c r="C49" s="96">
        <v>5.0679999999999996</v>
      </c>
      <c r="D49" s="96">
        <v>4.9370000000000003</v>
      </c>
      <c r="E49" s="96">
        <v>0.13100000000000001</v>
      </c>
      <c r="F49" s="96">
        <v>0</v>
      </c>
      <c r="G49" s="95">
        <v>2</v>
      </c>
    </row>
    <row r="50" spans="2:7" x14ac:dyDescent="0.25">
      <c r="B50" s="17" t="s">
        <v>166</v>
      </c>
      <c r="C50" s="96">
        <v>31.988000000000003</v>
      </c>
      <c r="D50" s="96">
        <v>11.794000000000002</v>
      </c>
      <c r="E50" s="96">
        <v>20.194000000000003</v>
      </c>
      <c r="F50" s="96">
        <v>0</v>
      </c>
      <c r="G50" s="95">
        <v>7</v>
      </c>
    </row>
    <row r="51" spans="2:7" x14ac:dyDescent="0.25">
      <c r="B51" s="17" t="s">
        <v>338</v>
      </c>
      <c r="C51" s="96">
        <v>485.89000000000004</v>
      </c>
      <c r="D51" s="96">
        <v>485.89000000000004</v>
      </c>
      <c r="E51" s="96">
        <v>0</v>
      </c>
      <c r="F51" s="96">
        <v>0</v>
      </c>
      <c r="G51" s="95">
        <v>8</v>
      </c>
    </row>
    <row r="52" spans="2:7" x14ac:dyDescent="0.25">
      <c r="B52" s="17" t="s">
        <v>1563</v>
      </c>
      <c r="C52" s="96">
        <v>85.861000000000004</v>
      </c>
      <c r="D52" s="96">
        <v>30.050999999999998</v>
      </c>
      <c r="E52" s="96">
        <v>55.81</v>
      </c>
      <c r="F52" s="96">
        <v>0</v>
      </c>
      <c r="G52" s="95">
        <v>1</v>
      </c>
    </row>
    <row r="53" spans="2:7" x14ac:dyDescent="0.25">
      <c r="B53" s="17" t="s">
        <v>668</v>
      </c>
      <c r="C53" s="96">
        <v>64.518000000000001</v>
      </c>
      <c r="D53" s="96">
        <v>18.294</v>
      </c>
      <c r="E53" s="96">
        <v>7.8160000000000007</v>
      </c>
      <c r="F53" s="96">
        <v>38.408000000000001</v>
      </c>
      <c r="G53" s="95">
        <v>2</v>
      </c>
    </row>
    <row r="54" spans="2:7" x14ac:dyDescent="0.25">
      <c r="B54" s="17" t="s">
        <v>346</v>
      </c>
      <c r="C54" s="96">
        <v>79.091999999999985</v>
      </c>
      <c r="D54" s="96">
        <v>79.091999999999985</v>
      </c>
      <c r="E54" s="96">
        <v>0</v>
      </c>
      <c r="F54" s="96">
        <v>0</v>
      </c>
      <c r="G54" s="95">
        <v>36</v>
      </c>
    </row>
    <row r="55" spans="2:7" x14ac:dyDescent="0.25">
      <c r="B55" s="17" t="s">
        <v>1185</v>
      </c>
      <c r="C55" s="96">
        <v>4.1999999999999996E-2</v>
      </c>
      <c r="D55" s="96">
        <v>2.4E-2</v>
      </c>
      <c r="E55" s="96">
        <v>1.7999999999999999E-2</v>
      </c>
      <c r="F55" s="96">
        <v>0</v>
      </c>
      <c r="G55" s="95">
        <v>1</v>
      </c>
    </row>
    <row r="56" spans="2:7" ht="30" x14ac:dyDescent="0.25">
      <c r="B56" s="17" t="s">
        <v>26</v>
      </c>
      <c r="C56" s="96">
        <v>3395.2160000000013</v>
      </c>
      <c r="D56" s="96">
        <v>2650.3454999999994</v>
      </c>
      <c r="E56" s="96">
        <v>706.46149999999989</v>
      </c>
      <c r="F56" s="96">
        <v>38.408000000000001</v>
      </c>
      <c r="G56" s="95">
        <v>275</v>
      </c>
    </row>
    <row r="58" spans="2:7" x14ac:dyDescent="0.25">
      <c r="B58" s="12" t="s">
        <v>41</v>
      </c>
    </row>
    <row r="60" spans="2:7" ht="30" customHeight="1" x14ac:dyDescent="0.25">
      <c r="B60" s="18" t="s">
        <v>24</v>
      </c>
      <c r="C60" s="17" t="s">
        <v>2547</v>
      </c>
      <c r="D60" s="17" t="s">
        <v>2548</v>
      </c>
      <c r="E60" s="17" t="s">
        <v>2549</v>
      </c>
      <c r="F60" s="17" t="s">
        <v>2551</v>
      </c>
      <c r="G60" s="17" t="s">
        <v>25</v>
      </c>
    </row>
    <row r="61" spans="2:7" x14ac:dyDescent="0.25">
      <c r="B61" s="17" t="s">
        <v>828</v>
      </c>
      <c r="C61" s="96">
        <v>87.076999999999998</v>
      </c>
      <c r="D61" s="96">
        <v>21.769500000000001</v>
      </c>
      <c r="E61" s="96">
        <v>65.307500000000005</v>
      </c>
      <c r="F61" s="96">
        <v>0</v>
      </c>
      <c r="G61" s="95">
        <v>1</v>
      </c>
    </row>
    <row r="62" spans="2:7" x14ac:dyDescent="0.25">
      <c r="B62" s="17" t="s">
        <v>99</v>
      </c>
      <c r="C62" s="96">
        <v>1665.0199999999995</v>
      </c>
      <c r="D62" s="96">
        <v>1665.0199999999995</v>
      </c>
      <c r="E62" s="96">
        <v>0</v>
      </c>
      <c r="F62" s="96">
        <v>0</v>
      </c>
      <c r="G62" s="95">
        <v>160</v>
      </c>
    </row>
    <row r="63" spans="2:7" x14ac:dyDescent="0.25">
      <c r="B63" s="17" t="s">
        <v>400</v>
      </c>
      <c r="C63" s="96">
        <v>890.65999999999974</v>
      </c>
      <c r="D63" s="96">
        <v>333.47399999999971</v>
      </c>
      <c r="E63" s="96">
        <v>557.18499999999983</v>
      </c>
      <c r="F63" s="96">
        <v>0</v>
      </c>
      <c r="G63" s="95">
        <v>57</v>
      </c>
    </row>
    <row r="64" spans="2:7" x14ac:dyDescent="0.25">
      <c r="B64" s="17" t="s">
        <v>86</v>
      </c>
      <c r="C64" s="96">
        <v>5.0679999999999996</v>
      </c>
      <c r="D64" s="96">
        <v>4.9370000000000003</v>
      </c>
      <c r="E64" s="96">
        <v>0.13100000000000001</v>
      </c>
      <c r="F64" s="96">
        <v>0</v>
      </c>
      <c r="G64" s="95">
        <v>2</v>
      </c>
    </row>
    <row r="65" spans="2:7" x14ac:dyDescent="0.25">
      <c r="B65" s="17" t="s">
        <v>166</v>
      </c>
      <c r="C65" s="96">
        <v>31.988000000000003</v>
      </c>
      <c r="D65" s="96">
        <v>11.794000000000002</v>
      </c>
      <c r="E65" s="96">
        <v>20.194000000000003</v>
      </c>
      <c r="F65" s="96">
        <v>0</v>
      </c>
      <c r="G65" s="95">
        <v>7</v>
      </c>
    </row>
    <row r="66" spans="2:7" x14ac:dyDescent="0.25">
      <c r="B66" s="17" t="s">
        <v>338</v>
      </c>
      <c r="C66" s="96">
        <v>485.89000000000004</v>
      </c>
      <c r="D66" s="96">
        <v>485.89000000000004</v>
      </c>
      <c r="E66" s="96">
        <v>0</v>
      </c>
      <c r="F66" s="96">
        <v>0</v>
      </c>
      <c r="G66" s="95">
        <v>8</v>
      </c>
    </row>
    <row r="67" spans="2:7" x14ac:dyDescent="0.25">
      <c r="B67" s="17" t="s">
        <v>1563</v>
      </c>
      <c r="C67" s="96">
        <v>85.861000000000004</v>
      </c>
      <c r="D67" s="96">
        <v>30.050999999999998</v>
      </c>
      <c r="E67" s="96">
        <v>55.81</v>
      </c>
      <c r="F67" s="96">
        <v>0</v>
      </c>
      <c r="G67" s="95">
        <v>1</v>
      </c>
    </row>
    <row r="68" spans="2:7" x14ac:dyDescent="0.25">
      <c r="B68" s="17" t="s">
        <v>668</v>
      </c>
      <c r="C68" s="96">
        <v>64.518000000000001</v>
      </c>
      <c r="D68" s="96">
        <v>18.294</v>
      </c>
      <c r="E68" s="96">
        <v>7.8160000000000007</v>
      </c>
      <c r="F68" s="96">
        <v>38.408000000000001</v>
      </c>
      <c r="G68" s="95">
        <v>2</v>
      </c>
    </row>
    <row r="69" spans="2:7" x14ac:dyDescent="0.25">
      <c r="B69" s="17" t="s">
        <v>346</v>
      </c>
      <c r="C69" s="96">
        <v>79.091999999999985</v>
      </c>
      <c r="D69" s="96">
        <v>79.091999999999985</v>
      </c>
      <c r="E69" s="96">
        <v>0</v>
      </c>
      <c r="F69" s="96">
        <v>0</v>
      </c>
      <c r="G69" s="95">
        <v>36</v>
      </c>
    </row>
    <row r="70" spans="2:7" x14ac:dyDescent="0.25">
      <c r="B70" s="17" t="s">
        <v>1185</v>
      </c>
      <c r="C70" s="96">
        <v>4.1999999999999996E-2</v>
      </c>
      <c r="D70" s="96">
        <v>2.4E-2</v>
      </c>
      <c r="E70" s="96">
        <v>1.7999999999999999E-2</v>
      </c>
      <c r="F70" s="96">
        <v>0</v>
      </c>
      <c r="G70" s="95">
        <v>1</v>
      </c>
    </row>
    <row r="71" spans="2:7" ht="30" x14ac:dyDescent="0.25">
      <c r="B71" s="17" t="s">
        <v>26</v>
      </c>
      <c r="C71" s="96">
        <v>3395.2160000000013</v>
      </c>
      <c r="D71" s="96">
        <v>2650.3454999999994</v>
      </c>
      <c r="E71" s="96">
        <v>706.46149999999989</v>
      </c>
      <c r="F71" s="96">
        <v>38.408000000000001</v>
      </c>
      <c r="G71" s="95">
        <v>275</v>
      </c>
    </row>
    <row r="72" spans="2:7" x14ac:dyDescent="0.25">
      <c r="C72" s="97"/>
      <c r="D72" s="97"/>
      <c r="E72" s="97"/>
      <c r="F72" s="97"/>
    </row>
  </sheetData>
  <mergeCells count="8">
    <mergeCell ref="A16:M16"/>
    <mergeCell ref="A18:M18"/>
    <mergeCell ref="B3:L3"/>
    <mergeCell ref="A6:M6"/>
    <mergeCell ref="A9:M9"/>
    <mergeCell ref="A11:M11"/>
    <mergeCell ref="A14:M14"/>
    <mergeCell ref="A15:M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U12"/>
  <sheetViews>
    <sheetView workbookViewId="0"/>
  </sheetViews>
  <sheetFormatPr defaultRowHeight="15" x14ac:dyDescent="0.25"/>
  <cols>
    <col min="1" max="16384" width="9.140625" style="12"/>
  </cols>
  <sheetData>
    <row r="2" spans="2:21" ht="45.75" customHeight="1" x14ac:dyDescent="0.25">
      <c r="B2" s="103" t="s">
        <v>44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</row>
    <row r="4" spans="2:21" x14ac:dyDescent="0.25">
      <c r="B4" s="104" t="s">
        <v>19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</row>
    <row r="5" spans="2:21" x14ac:dyDescent="0.25"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</row>
    <row r="6" spans="2:21" ht="27" customHeight="1" x14ac:dyDescent="0.25"/>
    <row r="7" spans="2:21" ht="82.5" customHeight="1" x14ac:dyDescent="0.25">
      <c r="B7" s="105" t="s">
        <v>45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</row>
    <row r="9" spans="2:21" x14ac:dyDescent="0.25">
      <c r="B9" s="106" t="s">
        <v>20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</row>
    <row r="10" spans="2:21" x14ac:dyDescent="0.25"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</row>
    <row r="12" spans="2:21" ht="212.25" customHeight="1" x14ac:dyDescent="0.25">
      <c r="B12" s="107" t="s">
        <v>46</v>
      </c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</row>
  </sheetData>
  <mergeCells count="5">
    <mergeCell ref="B2:U2"/>
    <mergeCell ref="B4:U5"/>
    <mergeCell ref="B7:U7"/>
    <mergeCell ref="B9:U10"/>
    <mergeCell ref="B12:U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3:F56"/>
  <sheetViews>
    <sheetView zoomScale="80" zoomScaleNormal="80" workbookViewId="0"/>
  </sheetViews>
  <sheetFormatPr defaultRowHeight="15" x14ac:dyDescent="0.25"/>
  <cols>
    <col min="3" max="3" width="5.85546875" bestFit="1" customWidth="1"/>
    <col min="4" max="4" width="116.42578125" bestFit="1" customWidth="1"/>
    <col min="5" max="5" width="14.28515625" bestFit="1" customWidth="1"/>
    <col min="6" max="6" width="127.28515625" bestFit="1" customWidth="1"/>
  </cols>
  <sheetData>
    <row r="3" spans="3:6" ht="42" customHeight="1" x14ac:dyDescent="0.25">
      <c r="C3" s="5" t="s">
        <v>14</v>
      </c>
      <c r="D3" s="5" t="s">
        <v>10</v>
      </c>
      <c r="E3" s="5" t="s">
        <v>8</v>
      </c>
      <c r="F3" s="5" t="s">
        <v>11</v>
      </c>
    </row>
    <row r="4" spans="3:6" s="6" customFormat="1" ht="15.75" x14ac:dyDescent="0.25">
      <c r="C4" s="113" t="s">
        <v>69</v>
      </c>
      <c r="D4" s="114"/>
      <c r="E4" s="114"/>
      <c r="F4" s="115"/>
    </row>
    <row r="5" spans="3:6" s="6" customFormat="1" ht="15.75" x14ac:dyDescent="0.25">
      <c r="C5" s="21" t="s">
        <v>48</v>
      </c>
      <c r="D5" s="21" t="s">
        <v>70</v>
      </c>
      <c r="E5" s="21">
        <v>7171801294</v>
      </c>
      <c r="F5" s="21" t="s">
        <v>70</v>
      </c>
    </row>
    <row r="6" spans="3:6" s="6" customFormat="1" ht="15.75" x14ac:dyDescent="0.25">
      <c r="C6" s="21" t="s">
        <v>49</v>
      </c>
      <c r="D6" s="21" t="s">
        <v>70</v>
      </c>
      <c r="E6" s="21">
        <v>7171801294</v>
      </c>
      <c r="F6" s="21" t="s">
        <v>71</v>
      </c>
    </row>
    <row r="7" spans="3:6" s="6" customFormat="1" ht="15.75" x14ac:dyDescent="0.25">
      <c r="C7" s="21" t="s">
        <v>50</v>
      </c>
      <c r="D7" s="21" t="s">
        <v>70</v>
      </c>
      <c r="E7" s="21">
        <v>7171801294</v>
      </c>
      <c r="F7" s="21" t="s">
        <v>72</v>
      </c>
    </row>
    <row r="8" spans="3:6" s="6" customFormat="1" ht="15.75" x14ac:dyDescent="0.25">
      <c r="C8" s="21" t="s">
        <v>51</v>
      </c>
      <c r="D8" s="21" t="s">
        <v>70</v>
      </c>
      <c r="E8" s="21">
        <v>7171801294</v>
      </c>
      <c r="F8" s="21" t="s">
        <v>73</v>
      </c>
    </row>
    <row r="9" spans="3:6" s="6" customFormat="1" ht="15.75" x14ac:dyDescent="0.25">
      <c r="C9" s="21" t="s">
        <v>52</v>
      </c>
      <c r="D9" s="21" t="s">
        <v>74</v>
      </c>
      <c r="E9" s="21">
        <v>7171801294</v>
      </c>
      <c r="F9" s="21" t="s">
        <v>74</v>
      </c>
    </row>
    <row r="10" spans="3:6" s="6" customFormat="1" ht="15.75" x14ac:dyDescent="0.25">
      <c r="C10" s="21" t="s">
        <v>53</v>
      </c>
      <c r="D10" s="21" t="s">
        <v>75</v>
      </c>
      <c r="E10" s="21">
        <v>7171830114</v>
      </c>
      <c r="F10" s="21" t="s">
        <v>75</v>
      </c>
    </row>
    <row r="11" spans="3:6" s="6" customFormat="1" ht="15.75" x14ac:dyDescent="0.25">
      <c r="C11" s="21" t="s">
        <v>54</v>
      </c>
      <c r="D11" s="21" t="s">
        <v>76</v>
      </c>
      <c r="E11" s="21">
        <v>7171830315</v>
      </c>
      <c r="F11" s="21" t="s">
        <v>76</v>
      </c>
    </row>
    <row r="12" spans="3:6" ht="15.75" x14ac:dyDescent="0.25">
      <c r="C12" s="113" t="s">
        <v>617</v>
      </c>
      <c r="D12" s="114"/>
      <c r="E12" s="114"/>
      <c r="F12" s="115"/>
    </row>
    <row r="13" spans="3:6" ht="15.75" x14ac:dyDescent="0.25">
      <c r="C13" s="21" t="s">
        <v>48</v>
      </c>
      <c r="D13" s="21" t="s">
        <v>704</v>
      </c>
      <c r="E13" s="21">
        <v>7171801265</v>
      </c>
      <c r="F13" s="21" t="s">
        <v>704</v>
      </c>
    </row>
    <row r="14" spans="3:6" ht="15.75" x14ac:dyDescent="0.25">
      <c r="C14" s="21" t="s">
        <v>49</v>
      </c>
      <c r="D14" s="21" t="s">
        <v>704</v>
      </c>
      <c r="E14" s="21">
        <v>7171801265</v>
      </c>
      <c r="F14" s="30" t="s">
        <v>705</v>
      </c>
    </row>
    <row r="15" spans="3:6" ht="15.75" x14ac:dyDescent="0.25">
      <c r="C15" s="21" t="s">
        <v>50</v>
      </c>
      <c r="D15" s="21" t="s">
        <v>704</v>
      </c>
      <c r="E15" s="21">
        <v>7171801265</v>
      </c>
      <c r="F15" s="30" t="s">
        <v>706</v>
      </c>
    </row>
    <row r="16" spans="3:6" ht="15.75" x14ac:dyDescent="0.25">
      <c r="C16" s="21" t="s">
        <v>51</v>
      </c>
      <c r="D16" s="30" t="s">
        <v>707</v>
      </c>
      <c r="E16" s="21">
        <v>7171830605</v>
      </c>
      <c r="F16" s="30" t="s">
        <v>707</v>
      </c>
    </row>
    <row r="17" spans="3:6" ht="15.75" x14ac:dyDescent="0.25">
      <c r="C17" s="113" t="s">
        <v>708</v>
      </c>
      <c r="D17" s="114"/>
      <c r="E17" s="114"/>
      <c r="F17" s="115"/>
    </row>
    <row r="18" spans="3:6" x14ac:dyDescent="0.25">
      <c r="C18" s="31" t="s">
        <v>48</v>
      </c>
      <c r="D18" s="32" t="s">
        <v>709</v>
      </c>
      <c r="E18" s="32">
        <v>7171831579</v>
      </c>
      <c r="F18" s="32" t="s">
        <v>709</v>
      </c>
    </row>
    <row r="19" spans="3:6" ht="15.75" x14ac:dyDescent="0.25">
      <c r="C19" s="113" t="s">
        <v>830</v>
      </c>
      <c r="D19" s="114"/>
      <c r="E19" s="114"/>
      <c r="F19" s="115"/>
    </row>
    <row r="20" spans="3:6" ht="15.75" x14ac:dyDescent="0.25">
      <c r="C20" s="21" t="s">
        <v>48</v>
      </c>
      <c r="D20" s="21" t="s">
        <v>831</v>
      </c>
      <c r="E20" s="21">
        <v>7171801271</v>
      </c>
      <c r="F20" s="21" t="s">
        <v>831</v>
      </c>
    </row>
    <row r="21" spans="3:6" ht="15.75" x14ac:dyDescent="0.25">
      <c r="C21" s="21" t="s">
        <v>49</v>
      </c>
      <c r="D21" s="21" t="s">
        <v>831</v>
      </c>
      <c r="E21" s="21">
        <v>7171801271</v>
      </c>
      <c r="F21" s="21" t="s">
        <v>832</v>
      </c>
    </row>
    <row r="22" spans="3:6" ht="15.75" x14ac:dyDescent="0.25">
      <c r="C22" s="21" t="s">
        <v>50</v>
      </c>
      <c r="D22" s="21" t="s">
        <v>831</v>
      </c>
      <c r="E22" s="21">
        <v>7171801271</v>
      </c>
      <c r="F22" s="21" t="s">
        <v>833</v>
      </c>
    </row>
    <row r="23" spans="3:6" ht="15.75" x14ac:dyDescent="0.25">
      <c r="C23" s="21" t="s">
        <v>51</v>
      </c>
      <c r="D23" s="21" t="s">
        <v>831</v>
      </c>
      <c r="E23" s="21">
        <v>7171801271</v>
      </c>
      <c r="F23" s="21" t="s">
        <v>834</v>
      </c>
    </row>
    <row r="24" spans="3:6" ht="15.75" x14ac:dyDescent="0.25">
      <c r="C24" s="21" t="s">
        <v>52</v>
      </c>
      <c r="D24" s="21" t="s">
        <v>831</v>
      </c>
      <c r="E24" s="21">
        <v>7171801271</v>
      </c>
      <c r="F24" s="21" t="s">
        <v>835</v>
      </c>
    </row>
    <row r="25" spans="3:6" ht="15.75" x14ac:dyDescent="0.25">
      <c r="C25" s="21" t="s">
        <v>53</v>
      </c>
      <c r="D25" s="21" t="s">
        <v>836</v>
      </c>
      <c r="E25" s="21">
        <v>7170007973</v>
      </c>
      <c r="F25" s="21" t="s">
        <v>836</v>
      </c>
    </row>
    <row r="26" spans="3:6" ht="15.75" x14ac:dyDescent="0.25">
      <c r="C26" s="113" t="s">
        <v>1236</v>
      </c>
      <c r="D26" s="114"/>
      <c r="E26" s="114"/>
      <c r="F26" s="115"/>
    </row>
    <row r="27" spans="3:6" ht="15.75" x14ac:dyDescent="0.25">
      <c r="C27" s="21" t="s">
        <v>48</v>
      </c>
      <c r="D27" s="21" t="s">
        <v>1237</v>
      </c>
      <c r="E27" s="21">
        <v>7171801259</v>
      </c>
      <c r="F27" s="21" t="s">
        <v>1237</v>
      </c>
    </row>
    <row r="28" spans="3:6" ht="15.75" x14ac:dyDescent="0.25">
      <c r="C28" s="30" t="s">
        <v>49</v>
      </c>
      <c r="D28" s="30" t="s">
        <v>1237</v>
      </c>
      <c r="E28" s="30">
        <v>7171801259</v>
      </c>
      <c r="F28" s="30" t="s">
        <v>1238</v>
      </c>
    </row>
    <row r="29" spans="3:6" ht="15.75" x14ac:dyDescent="0.25">
      <c r="C29" s="30" t="s">
        <v>50</v>
      </c>
      <c r="D29" s="30" t="s">
        <v>1237</v>
      </c>
      <c r="E29" s="30">
        <v>7171801259</v>
      </c>
      <c r="F29" s="30" t="s">
        <v>1239</v>
      </c>
    </row>
    <row r="30" spans="3:6" ht="15.75" x14ac:dyDescent="0.25">
      <c r="C30" s="30" t="s">
        <v>51</v>
      </c>
      <c r="D30" s="30" t="s">
        <v>1237</v>
      </c>
      <c r="E30" s="30">
        <v>7171801259</v>
      </c>
      <c r="F30" s="30" t="s">
        <v>1240</v>
      </c>
    </row>
    <row r="31" spans="3:6" ht="15.75" x14ac:dyDescent="0.25">
      <c r="C31" s="30" t="s">
        <v>52</v>
      </c>
      <c r="D31" s="30" t="s">
        <v>1237</v>
      </c>
      <c r="E31" s="30">
        <v>7171801259</v>
      </c>
      <c r="F31" s="30" t="s">
        <v>1241</v>
      </c>
    </row>
    <row r="32" spans="3:6" ht="15.75" x14ac:dyDescent="0.25">
      <c r="C32" s="113" t="s">
        <v>1588</v>
      </c>
      <c r="D32" s="114"/>
      <c r="E32" s="114"/>
      <c r="F32" s="115"/>
    </row>
    <row r="33" spans="3:6" ht="15.75" x14ac:dyDescent="0.25">
      <c r="C33" s="21" t="s">
        <v>48</v>
      </c>
      <c r="D33" s="21" t="s">
        <v>1589</v>
      </c>
      <c r="E33" s="21">
        <v>7171801762</v>
      </c>
      <c r="F33" s="21" t="s">
        <v>1589</v>
      </c>
    </row>
    <row r="34" spans="3:6" ht="15.75" x14ac:dyDescent="0.25">
      <c r="C34" s="21" t="s">
        <v>49</v>
      </c>
      <c r="D34" s="21" t="s">
        <v>1589</v>
      </c>
      <c r="E34" s="21">
        <v>7171801762</v>
      </c>
      <c r="F34" s="21" t="s">
        <v>1590</v>
      </c>
    </row>
    <row r="35" spans="3:6" ht="15.75" x14ac:dyDescent="0.25">
      <c r="C35" s="21" t="s">
        <v>50</v>
      </c>
      <c r="D35" s="21" t="s">
        <v>1589</v>
      </c>
      <c r="E35" s="21">
        <v>7171801762</v>
      </c>
      <c r="F35" s="21" t="s">
        <v>1591</v>
      </c>
    </row>
    <row r="36" spans="3:6" ht="15.75" x14ac:dyDescent="0.25">
      <c r="C36" s="36" t="s">
        <v>51</v>
      </c>
      <c r="D36" s="36" t="s">
        <v>1592</v>
      </c>
      <c r="E36" s="36">
        <v>7171002512</v>
      </c>
      <c r="F36" s="36" t="s">
        <v>1592</v>
      </c>
    </row>
    <row r="37" spans="3:6" x14ac:dyDescent="0.25">
      <c r="C37" s="111" t="s">
        <v>1858</v>
      </c>
      <c r="D37" s="112"/>
      <c r="E37" s="112"/>
      <c r="F37" s="112"/>
    </row>
    <row r="38" spans="3:6" ht="15.75" x14ac:dyDescent="0.25">
      <c r="C38" s="21" t="s">
        <v>48</v>
      </c>
      <c r="D38" s="38" t="s">
        <v>1850</v>
      </c>
      <c r="E38" s="38">
        <v>7171733612</v>
      </c>
      <c r="F38" s="38" t="s">
        <v>1850</v>
      </c>
    </row>
    <row r="39" spans="3:6" ht="15.75" x14ac:dyDescent="0.25">
      <c r="C39" s="21" t="s">
        <v>49</v>
      </c>
      <c r="D39" s="38" t="s">
        <v>1850</v>
      </c>
      <c r="E39" s="38">
        <v>7171733612</v>
      </c>
      <c r="F39" s="38" t="s">
        <v>1851</v>
      </c>
    </row>
    <row r="40" spans="3:6" ht="15.75" x14ac:dyDescent="0.25">
      <c r="C40" s="21" t="s">
        <v>50</v>
      </c>
      <c r="D40" s="38" t="s">
        <v>1850</v>
      </c>
      <c r="E40" s="38">
        <v>7171733612</v>
      </c>
      <c r="F40" s="38" t="s">
        <v>1852</v>
      </c>
    </row>
    <row r="41" spans="3:6" ht="15.75" x14ac:dyDescent="0.25">
      <c r="C41" s="21" t="s">
        <v>51</v>
      </c>
      <c r="D41" s="38" t="s">
        <v>1850</v>
      </c>
      <c r="E41" s="38">
        <v>7171733612</v>
      </c>
      <c r="F41" s="38" t="s">
        <v>1853</v>
      </c>
    </row>
    <row r="42" spans="3:6" ht="15.75" x14ac:dyDescent="0.25">
      <c r="C42" s="21" t="s">
        <v>52</v>
      </c>
      <c r="D42" s="38" t="s">
        <v>1850</v>
      </c>
      <c r="E42" s="38">
        <v>7171733612</v>
      </c>
      <c r="F42" s="38" t="s">
        <v>1854</v>
      </c>
    </row>
    <row r="43" spans="3:6" ht="15.75" x14ac:dyDescent="0.25">
      <c r="C43" s="21" t="s">
        <v>53</v>
      </c>
      <c r="D43" s="38" t="s">
        <v>1850</v>
      </c>
      <c r="E43" s="38">
        <v>7171733612</v>
      </c>
      <c r="F43" s="38" t="s">
        <v>1855</v>
      </c>
    </row>
    <row r="44" spans="3:6" ht="15.75" x14ac:dyDescent="0.25">
      <c r="C44" s="21" t="s">
        <v>54</v>
      </c>
      <c r="D44" s="38" t="s">
        <v>1856</v>
      </c>
      <c r="E44" s="38">
        <v>7171239817</v>
      </c>
      <c r="F44" s="38" t="s">
        <v>1856</v>
      </c>
    </row>
    <row r="45" spans="3:6" ht="15.75" x14ac:dyDescent="0.25">
      <c r="C45" s="21" t="s">
        <v>55</v>
      </c>
      <c r="D45" s="38" t="s">
        <v>1850</v>
      </c>
      <c r="E45" s="38">
        <v>7171733612</v>
      </c>
      <c r="F45" s="38" t="s">
        <v>1857</v>
      </c>
    </row>
    <row r="46" spans="3:6" ht="15.75" x14ac:dyDescent="0.25">
      <c r="C46" s="108" t="s">
        <v>2533</v>
      </c>
      <c r="D46" s="109"/>
      <c r="E46" s="109"/>
      <c r="F46" s="110"/>
    </row>
    <row r="47" spans="3:6" ht="15.75" x14ac:dyDescent="0.25">
      <c r="C47" s="21" t="s">
        <v>48</v>
      </c>
      <c r="D47" s="38" t="s">
        <v>2479</v>
      </c>
      <c r="E47" s="38">
        <v>7171705099</v>
      </c>
      <c r="F47" s="38" t="s">
        <v>2480</v>
      </c>
    </row>
    <row r="48" spans="3:6" ht="15.75" x14ac:dyDescent="0.25">
      <c r="C48" s="21" t="s">
        <v>49</v>
      </c>
      <c r="D48" s="38" t="s">
        <v>2479</v>
      </c>
      <c r="E48" s="38">
        <v>7171705099</v>
      </c>
      <c r="F48" s="38" t="s">
        <v>2481</v>
      </c>
    </row>
    <row r="49" spans="3:6" ht="15.75" x14ac:dyDescent="0.25">
      <c r="C49" s="21" t="s">
        <v>50</v>
      </c>
      <c r="D49" s="38" t="s">
        <v>2479</v>
      </c>
      <c r="E49" s="38">
        <v>7171705099</v>
      </c>
      <c r="F49" s="38" t="s">
        <v>2482</v>
      </c>
    </row>
    <row r="50" spans="3:6" ht="15.75" x14ac:dyDescent="0.25">
      <c r="C50" s="21" t="s">
        <v>51</v>
      </c>
      <c r="D50" s="38" t="s">
        <v>2479</v>
      </c>
      <c r="E50" s="38">
        <v>7171705099</v>
      </c>
      <c r="F50" s="84" t="s">
        <v>2483</v>
      </c>
    </row>
    <row r="51" spans="3:6" ht="15.75" x14ac:dyDescent="0.25">
      <c r="C51" s="21" t="s">
        <v>52</v>
      </c>
      <c r="D51" s="38" t="s">
        <v>2479</v>
      </c>
      <c r="E51" s="38">
        <v>7171705099</v>
      </c>
      <c r="F51" s="84" t="s">
        <v>2484</v>
      </c>
    </row>
    <row r="52" spans="3:6" ht="15.75" x14ac:dyDescent="0.25">
      <c r="C52" s="21" t="s">
        <v>53</v>
      </c>
      <c r="D52" s="38" t="s">
        <v>2485</v>
      </c>
      <c r="E52" s="38">
        <v>7171576526</v>
      </c>
      <c r="F52" s="38" t="s">
        <v>2485</v>
      </c>
    </row>
    <row r="53" spans="3:6" ht="15.75" x14ac:dyDescent="0.25">
      <c r="C53" s="21" t="s">
        <v>54</v>
      </c>
      <c r="D53" s="38" t="s">
        <v>2479</v>
      </c>
      <c r="E53" s="38">
        <v>7171705099</v>
      </c>
      <c r="F53" s="31" t="s">
        <v>2486</v>
      </c>
    </row>
    <row r="54" spans="3:6" ht="15.75" x14ac:dyDescent="0.25">
      <c r="C54" s="21" t="s">
        <v>55</v>
      </c>
      <c r="D54" s="38" t="s">
        <v>2479</v>
      </c>
      <c r="E54" s="38">
        <v>7171705099</v>
      </c>
      <c r="F54" s="31" t="s">
        <v>2487</v>
      </c>
    </row>
    <row r="55" spans="3:6" ht="15.75" x14ac:dyDescent="0.25">
      <c r="C55" s="21" t="s">
        <v>56</v>
      </c>
      <c r="D55" s="31" t="s">
        <v>2488</v>
      </c>
      <c r="E55" s="85">
        <v>7171285792</v>
      </c>
      <c r="F55" s="31" t="s">
        <v>2488</v>
      </c>
    </row>
    <row r="56" spans="3:6" ht="15.75" x14ac:dyDescent="0.25">
      <c r="C56" s="21" t="s">
        <v>57</v>
      </c>
      <c r="D56" s="38" t="s">
        <v>2479</v>
      </c>
      <c r="E56" s="38">
        <v>7171705099</v>
      </c>
      <c r="F56" s="31" t="s">
        <v>2489</v>
      </c>
    </row>
  </sheetData>
  <mergeCells count="8">
    <mergeCell ref="C46:F46"/>
    <mergeCell ref="C37:F37"/>
    <mergeCell ref="C4:F4"/>
    <mergeCell ref="C12:F12"/>
    <mergeCell ref="C17:F17"/>
    <mergeCell ref="C19:F19"/>
    <mergeCell ref="C26:F26"/>
    <mergeCell ref="C32:F32"/>
  </mergeCells>
  <phoneticPr fontId="6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442"/>
  <sheetViews>
    <sheetView workbookViewId="0"/>
  </sheetViews>
  <sheetFormatPr defaultRowHeight="15" x14ac:dyDescent="0.25"/>
  <cols>
    <col min="1" max="1" width="7.5703125" style="7" bestFit="1" customWidth="1"/>
    <col min="2" max="2" width="37.140625" style="7" bestFit="1" customWidth="1"/>
    <col min="3" max="3" width="20.140625" style="7" bestFit="1" customWidth="1"/>
    <col min="4" max="4" width="13.140625" style="8" bestFit="1" customWidth="1"/>
    <col min="5" max="5" width="11.7109375" style="8" bestFit="1" customWidth="1"/>
    <col min="6" max="6" width="19.42578125" style="7" bestFit="1" customWidth="1"/>
    <col min="7" max="7" width="11.85546875" style="7" bestFit="1" customWidth="1"/>
    <col min="8" max="8" width="13.85546875" style="7" bestFit="1" customWidth="1"/>
    <col min="9" max="9" width="18.85546875" style="7" bestFit="1" customWidth="1"/>
    <col min="10" max="10" width="19.42578125" style="8" bestFit="1" customWidth="1"/>
    <col min="11" max="11" width="10.42578125" style="8" bestFit="1" customWidth="1"/>
    <col min="12" max="12" width="24.7109375" style="7" bestFit="1" customWidth="1"/>
    <col min="13" max="13" width="18.7109375" style="7" bestFit="1" customWidth="1"/>
    <col min="14" max="14" width="9.42578125" style="7" bestFit="1" customWidth="1"/>
    <col min="15" max="15" width="14.5703125" style="7" bestFit="1" customWidth="1"/>
    <col min="16" max="16" width="20.85546875" style="7" bestFit="1" customWidth="1"/>
    <col min="17" max="17" width="23.42578125" style="7" customWidth="1"/>
    <col min="18" max="18" width="23" style="7" customWidth="1"/>
    <col min="19" max="19" width="20.42578125" style="7" bestFit="1" customWidth="1"/>
    <col min="20" max="21" width="24.28515625" style="7" bestFit="1" customWidth="1"/>
    <col min="22" max="22" width="20.42578125" style="7" bestFit="1" customWidth="1"/>
    <col min="23" max="24" width="24.28515625" style="7" bestFit="1" customWidth="1"/>
    <col min="25" max="25" width="13.28515625" style="7" bestFit="1" customWidth="1"/>
    <col min="26" max="26" width="13.140625" style="7" bestFit="1" customWidth="1"/>
    <col min="27" max="27" width="18.140625" style="7" bestFit="1" customWidth="1"/>
    <col min="28" max="28" width="18.140625" bestFit="1" customWidth="1"/>
  </cols>
  <sheetData>
    <row r="1" spans="1:30" x14ac:dyDescent="0.25">
      <c r="O1" s="9"/>
      <c r="P1" s="10"/>
      <c r="Q1" s="10"/>
      <c r="R1" s="10"/>
      <c r="S1" s="10"/>
      <c r="T1" s="10"/>
      <c r="U1" s="10"/>
      <c r="V1" s="10"/>
      <c r="W1" s="10"/>
      <c r="X1" s="10"/>
    </row>
    <row r="2" spans="1:30" x14ac:dyDescent="0.25">
      <c r="O2" s="9"/>
      <c r="P2" s="10"/>
      <c r="Q2" s="10"/>
      <c r="R2" s="10"/>
      <c r="S2" s="10"/>
      <c r="T2" s="10"/>
      <c r="U2" s="10"/>
      <c r="V2" s="10"/>
      <c r="W2" s="10"/>
      <c r="X2" s="10"/>
    </row>
    <row r="3" spans="1:30" ht="18.75" x14ac:dyDescent="0.25">
      <c r="A3" s="116" t="s">
        <v>47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</row>
    <row r="4" spans="1:30" x14ac:dyDescent="0.25">
      <c r="A4" s="4"/>
    </row>
    <row r="5" spans="1:30" ht="18.75" x14ac:dyDescent="0.25">
      <c r="A5" s="117" t="s">
        <v>12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</row>
    <row r="6" spans="1:30" x14ac:dyDescent="0.25">
      <c r="O6" s="9"/>
      <c r="P6" s="10"/>
      <c r="Q6" s="10"/>
      <c r="R6" s="10"/>
      <c r="S6" s="10"/>
      <c r="T6" s="10"/>
      <c r="U6" s="10"/>
      <c r="V6" s="10"/>
      <c r="W6" s="10"/>
      <c r="X6" s="10"/>
    </row>
    <row r="7" spans="1:30" x14ac:dyDescent="0.25">
      <c r="O7" s="9"/>
      <c r="P7" s="10"/>
      <c r="Q7" s="10"/>
      <c r="R7" s="10"/>
      <c r="S7" s="10"/>
      <c r="T7" s="10"/>
      <c r="U7" s="10"/>
      <c r="V7" s="10"/>
      <c r="W7" s="10"/>
      <c r="X7" s="10"/>
    </row>
    <row r="8" spans="1:30" x14ac:dyDescent="0.25">
      <c r="O8" s="9"/>
      <c r="P8" s="10"/>
      <c r="Q8" s="10"/>
      <c r="R8" s="10"/>
      <c r="S8" s="10"/>
      <c r="T8" s="10"/>
      <c r="U8" s="10"/>
      <c r="V8" s="10"/>
      <c r="W8" s="10"/>
      <c r="X8" s="10"/>
    </row>
    <row r="9" spans="1:30" ht="45" x14ac:dyDescent="0.25">
      <c r="A9" s="1" t="s">
        <v>14</v>
      </c>
      <c r="B9" s="1" t="s">
        <v>15</v>
      </c>
      <c r="C9" s="1" t="s">
        <v>0</v>
      </c>
      <c r="D9" s="1" t="s">
        <v>312</v>
      </c>
      <c r="E9" s="1" t="s">
        <v>313</v>
      </c>
      <c r="F9" s="1" t="s">
        <v>1</v>
      </c>
      <c r="G9" s="1" t="s">
        <v>2</v>
      </c>
      <c r="H9" s="1" t="s">
        <v>3</v>
      </c>
      <c r="I9" s="1" t="s">
        <v>314</v>
      </c>
      <c r="J9" s="1" t="s">
        <v>4</v>
      </c>
      <c r="K9" s="1" t="s">
        <v>5</v>
      </c>
      <c r="L9" s="1" t="s">
        <v>16</v>
      </c>
      <c r="M9" s="1" t="s">
        <v>13</v>
      </c>
      <c r="N9" s="1" t="s">
        <v>6</v>
      </c>
      <c r="O9" s="2" t="s">
        <v>7</v>
      </c>
      <c r="P9" s="3" t="s">
        <v>28</v>
      </c>
      <c r="Q9" s="3" t="s">
        <v>29</v>
      </c>
      <c r="R9" s="3" t="s">
        <v>30</v>
      </c>
      <c r="S9" s="3" t="s">
        <v>32</v>
      </c>
      <c r="T9" s="3" t="s">
        <v>33</v>
      </c>
      <c r="U9" s="3" t="s">
        <v>34</v>
      </c>
      <c r="V9" s="3" t="s">
        <v>35</v>
      </c>
      <c r="W9" s="3" t="s">
        <v>36</v>
      </c>
      <c r="X9" s="3" t="s">
        <v>37</v>
      </c>
      <c r="Y9" s="3" t="s">
        <v>17</v>
      </c>
      <c r="Z9" s="3" t="s">
        <v>18</v>
      </c>
      <c r="AA9" s="1" t="s">
        <v>10</v>
      </c>
      <c r="AB9" s="1" t="s">
        <v>11</v>
      </c>
    </row>
    <row r="10" spans="1:30" s="62" customFormat="1" ht="15" customHeight="1" x14ac:dyDescent="0.25">
      <c r="A10" s="29" t="s">
        <v>48</v>
      </c>
      <c r="B10" s="29" t="s">
        <v>77</v>
      </c>
      <c r="C10" s="29" t="s">
        <v>78</v>
      </c>
      <c r="D10" s="33" t="s">
        <v>79</v>
      </c>
      <c r="E10" s="33" t="s">
        <v>79</v>
      </c>
      <c r="F10" s="29" t="s">
        <v>80</v>
      </c>
      <c r="G10" s="29" t="s">
        <v>81</v>
      </c>
      <c r="H10" s="29" t="s">
        <v>80</v>
      </c>
      <c r="I10" s="29">
        <v>104100334</v>
      </c>
      <c r="J10" s="33" t="s">
        <v>82</v>
      </c>
      <c r="K10" s="33" t="s">
        <v>83</v>
      </c>
      <c r="L10" s="29" t="s">
        <v>84</v>
      </c>
      <c r="M10" s="29" t="s">
        <v>85</v>
      </c>
      <c r="N10" s="22" t="s">
        <v>86</v>
      </c>
      <c r="O10" s="29">
        <v>5</v>
      </c>
      <c r="P10" s="45">
        <f>Q10+R10</f>
        <v>3.6280000000000001</v>
      </c>
      <c r="Q10" s="23">
        <v>1.27</v>
      </c>
      <c r="R10" s="24">
        <v>2.3580000000000001</v>
      </c>
      <c r="S10" s="61">
        <f>P10/2</f>
        <v>1.8140000000000001</v>
      </c>
      <c r="T10" s="61">
        <f t="shared" ref="T10:U10" si="0">Q10/2</f>
        <v>0.63500000000000001</v>
      </c>
      <c r="U10" s="61">
        <f t="shared" si="0"/>
        <v>1.179</v>
      </c>
      <c r="V10" s="61">
        <f>P10/2</f>
        <v>1.8140000000000001</v>
      </c>
      <c r="W10" s="61">
        <f t="shared" ref="W10:X10" si="1">Q10/2</f>
        <v>0.63500000000000001</v>
      </c>
      <c r="X10" s="61">
        <f t="shared" si="1"/>
        <v>1.179</v>
      </c>
      <c r="Y10" s="46">
        <v>43831</v>
      </c>
      <c r="Z10" s="29" t="s">
        <v>315</v>
      </c>
      <c r="AA10" s="47" t="s">
        <v>69</v>
      </c>
      <c r="AB10" s="47" t="s">
        <v>69</v>
      </c>
      <c r="AC10" s="54"/>
      <c r="AD10" s="54"/>
    </row>
    <row r="11" spans="1:30" s="62" customFormat="1" ht="15" customHeight="1" x14ac:dyDescent="0.25">
      <c r="A11" s="29" t="s">
        <v>49</v>
      </c>
      <c r="B11" s="29" t="s">
        <v>77</v>
      </c>
      <c r="C11" s="29" t="s">
        <v>78</v>
      </c>
      <c r="D11" s="33" t="s">
        <v>79</v>
      </c>
      <c r="E11" s="33" t="s">
        <v>79</v>
      </c>
      <c r="F11" s="29" t="s">
        <v>80</v>
      </c>
      <c r="G11" s="29" t="s">
        <v>81</v>
      </c>
      <c r="H11" s="29" t="s">
        <v>80</v>
      </c>
      <c r="I11" s="29">
        <v>104100335</v>
      </c>
      <c r="J11" s="33" t="s">
        <v>87</v>
      </c>
      <c r="K11" s="33">
        <v>83616788</v>
      </c>
      <c r="L11" s="29" t="s">
        <v>84</v>
      </c>
      <c r="M11" s="29" t="s">
        <v>85</v>
      </c>
      <c r="N11" s="22" t="s">
        <v>86</v>
      </c>
      <c r="O11" s="29">
        <v>5</v>
      </c>
      <c r="P11" s="45">
        <f t="shared" ref="P11:P74" si="2">Q11+R11</f>
        <v>11.484</v>
      </c>
      <c r="Q11" s="24">
        <v>4.0199999999999996</v>
      </c>
      <c r="R11" s="24">
        <v>7.4640000000000004</v>
      </c>
      <c r="S11" s="61">
        <f t="shared" ref="S11:S74" si="3">P11/2</f>
        <v>5.742</v>
      </c>
      <c r="T11" s="61">
        <f t="shared" ref="T11:T74" si="4">Q11/2</f>
        <v>2.0099999999999998</v>
      </c>
      <c r="U11" s="61">
        <f t="shared" ref="U11:U74" si="5">R11/2</f>
        <v>3.7320000000000002</v>
      </c>
      <c r="V11" s="61">
        <f t="shared" ref="V11:V74" si="6">P11/2</f>
        <v>5.742</v>
      </c>
      <c r="W11" s="61">
        <f t="shared" ref="W11:W74" si="7">Q11/2</f>
        <v>2.0099999999999998</v>
      </c>
      <c r="X11" s="61">
        <f t="shared" ref="X11:X74" si="8">R11/2</f>
        <v>3.7320000000000002</v>
      </c>
      <c r="Y11" s="46">
        <v>43831</v>
      </c>
      <c r="Z11" s="29" t="s">
        <v>315</v>
      </c>
      <c r="AA11" s="47" t="s">
        <v>69</v>
      </c>
      <c r="AB11" s="47" t="s">
        <v>69</v>
      </c>
      <c r="AC11" s="54"/>
      <c r="AD11" s="54"/>
    </row>
    <row r="12" spans="1:30" s="62" customFormat="1" ht="15" customHeight="1" x14ac:dyDescent="0.25">
      <c r="A12" s="29" t="s">
        <v>50</v>
      </c>
      <c r="B12" s="29" t="s">
        <v>77</v>
      </c>
      <c r="C12" s="29" t="s">
        <v>88</v>
      </c>
      <c r="D12" s="33" t="s">
        <v>79</v>
      </c>
      <c r="E12" s="33" t="s">
        <v>79</v>
      </c>
      <c r="F12" s="29" t="s">
        <v>80</v>
      </c>
      <c r="G12" s="29" t="s">
        <v>81</v>
      </c>
      <c r="H12" s="29" t="s">
        <v>80</v>
      </c>
      <c r="I12" s="29">
        <v>104100336</v>
      </c>
      <c r="J12" s="33" t="s">
        <v>89</v>
      </c>
      <c r="K12" s="33" t="s">
        <v>90</v>
      </c>
      <c r="L12" s="29" t="s">
        <v>84</v>
      </c>
      <c r="M12" s="29" t="s">
        <v>85</v>
      </c>
      <c r="N12" s="22" t="s">
        <v>86</v>
      </c>
      <c r="O12" s="29">
        <v>5</v>
      </c>
      <c r="P12" s="45">
        <f t="shared" si="2"/>
        <v>13.59</v>
      </c>
      <c r="Q12" s="24">
        <v>4.7560000000000002</v>
      </c>
      <c r="R12" s="24">
        <v>8.8339999999999996</v>
      </c>
      <c r="S12" s="61">
        <f t="shared" si="3"/>
        <v>6.7949999999999999</v>
      </c>
      <c r="T12" s="61">
        <f t="shared" si="4"/>
        <v>2.3780000000000001</v>
      </c>
      <c r="U12" s="61">
        <f t="shared" si="5"/>
        <v>4.4169999999999998</v>
      </c>
      <c r="V12" s="61">
        <f t="shared" si="6"/>
        <v>6.7949999999999999</v>
      </c>
      <c r="W12" s="61">
        <f t="shared" si="7"/>
        <v>2.3780000000000001</v>
      </c>
      <c r="X12" s="61">
        <f t="shared" si="8"/>
        <v>4.4169999999999998</v>
      </c>
      <c r="Y12" s="46">
        <v>43831</v>
      </c>
      <c r="Z12" s="29" t="s">
        <v>315</v>
      </c>
      <c r="AA12" s="47" t="s">
        <v>69</v>
      </c>
      <c r="AB12" s="47" t="s">
        <v>69</v>
      </c>
      <c r="AC12" s="54"/>
      <c r="AD12" s="54"/>
    </row>
    <row r="13" spans="1:30" s="62" customFormat="1" ht="15" customHeight="1" x14ac:dyDescent="0.25">
      <c r="A13" s="29" t="s">
        <v>51</v>
      </c>
      <c r="B13" s="29" t="s">
        <v>77</v>
      </c>
      <c r="C13" s="29" t="s">
        <v>91</v>
      </c>
      <c r="D13" s="33" t="s">
        <v>79</v>
      </c>
      <c r="E13" s="33" t="s">
        <v>79</v>
      </c>
      <c r="F13" s="29" t="s">
        <v>80</v>
      </c>
      <c r="G13" s="29" t="s">
        <v>81</v>
      </c>
      <c r="H13" s="29" t="s">
        <v>80</v>
      </c>
      <c r="I13" s="29">
        <v>104100337</v>
      </c>
      <c r="J13" s="33" t="s">
        <v>92</v>
      </c>
      <c r="K13" s="33">
        <v>14653542</v>
      </c>
      <c r="L13" s="29" t="s">
        <v>84</v>
      </c>
      <c r="M13" s="29" t="s">
        <v>85</v>
      </c>
      <c r="N13" s="22" t="s">
        <v>86</v>
      </c>
      <c r="O13" s="29">
        <v>14</v>
      </c>
      <c r="P13" s="45">
        <f t="shared" si="2"/>
        <v>7.8559999999999999</v>
      </c>
      <c r="Q13" s="24">
        <v>2.7480000000000002</v>
      </c>
      <c r="R13" s="24">
        <v>5.1079999999999997</v>
      </c>
      <c r="S13" s="61">
        <f t="shared" si="3"/>
        <v>3.9279999999999999</v>
      </c>
      <c r="T13" s="61">
        <f t="shared" si="4"/>
        <v>1.3740000000000001</v>
      </c>
      <c r="U13" s="61">
        <f t="shared" si="5"/>
        <v>2.5539999999999998</v>
      </c>
      <c r="V13" s="61">
        <f t="shared" si="6"/>
        <v>3.9279999999999999</v>
      </c>
      <c r="W13" s="61">
        <f t="shared" si="7"/>
        <v>1.3740000000000001</v>
      </c>
      <c r="X13" s="61">
        <f t="shared" si="8"/>
        <v>2.5539999999999998</v>
      </c>
      <c r="Y13" s="46">
        <v>43831</v>
      </c>
      <c r="Z13" s="29" t="s">
        <v>315</v>
      </c>
      <c r="AA13" s="47" t="s">
        <v>69</v>
      </c>
      <c r="AB13" s="47" t="s">
        <v>69</v>
      </c>
      <c r="AC13" s="54"/>
      <c r="AD13" s="54"/>
    </row>
    <row r="14" spans="1:30" s="62" customFormat="1" ht="15" customHeight="1" x14ac:dyDescent="0.25">
      <c r="A14" s="29" t="s">
        <v>52</v>
      </c>
      <c r="B14" s="29" t="s">
        <v>77</v>
      </c>
      <c r="C14" s="29" t="s">
        <v>93</v>
      </c>
      <c r="D14" s="33" t="s">
        <v>79</v>
      </c>
      <c r="E14" s="33" t="s">
        <v>79</v>
      </c>
      <c r="F14" s="29" t="s">
        <v>80</v>
      </c>
      <c r="G14" s="29" t="s">
        <v>81</v>
      </c>
      <c r="H14" s="29" t="s">
        <v>80</v>
      </c>
      <c r="I14" s="29">
        <v>104100393</v>
      </c>
      <c r="J14" s="33" t="s">
        <v>94</v>
      </c>
      <c r="K14" s="33" t="s">
        <v>95</v>
      </c>
      <c r="L14" s="29" t="s">
        <v>84</v>
      </c>
      <c r="M14" s="29" t="s">
        <v>85</v>
      </c>
      <c r="N14" s="22" t="s">
        <v>86</v>
      </c>
      <c r="O14" s="29">
        <v>5</v>
      </c>
      <c r="P14" s="45">
        <f t="shared" si="2"/>
        <v>7.3100000000000005</v>
      </c>
      <c r="Q14" s="24">
        <v>2.56</v>
      </c>
      <c r="R14" s="24">
        <v>4.75</v>
      </c>
      <c r="S14" s="61">
        <f t="shared" si="3"/>
        <v>3.6550000000000002</v>
      </c>
      <c r="T14" s="61">
        <f t="shared" si="4"/>
        <v>1.28</v>
      </c>
      <c r="U14" s="61">
        <f t="shared" si="5"/>
        <v>2.375</v>
      </c>
      <c r="V14" s="61">
        <f t="shared" si="6"/>
        <v>3.6550000000000002</v>
      </c>
      <c r="W14" s="61">
        <f t="shared" si="7"/>
        <v>1.28</v>
      </c>
      <c r="X14" s="61">
        <f t="shared" si="8"/>
        <v>2.375</v>
      </c>
      <c r="Y14" s="46">
        <v>43831</v>
      </c>
      <c r="Z14" s="29" t="s">
        <v>315</v>
      </c>
      <c r="AA14" s="47" t="s">
        <v>69</v>
      </c>
      <c r="AB14" s="47" t="s">
        <v>69</v>
      </c>
      <c r="AC14" s="54"/>
      <c r="AD14" s="54"/>
    </row>
    <row r="15" spans="1:30" s="62" customFormat="1" ht="15" customHeight="1" x14ac:dyDescent="0.25">
      <c r="A15" s="29" t="s">
        <v>53</v>
      </c>
      <c r="B15" s="29" t="s">
        <v>96</v>
      </c>
      <c r="C15" s="29" t="s">
        <v>97</v>
      </c>
      <c r="D15" s="33" t="s">
        <v>79</v>
      </c>
      <c r="E15" s="33" t="s">
        <v>79</v>
      </c>
      <c r="F15" s="29" t="s">
        <v>80</v>
      </c>
      <c r="G15" s="29" t="s">
        <v>81</v>
      </c>
      <c r="H15" s="29" t="s">
        <v>80</v>
      </c>
      <c r="I15" s="29">
        <v>104400107</v>
      </c>
      <c r="J15" s="33" t="s">
        <v>98</v>
      </c>
      <c r="K15" s="33">
        <v>15127569</v>
      </c>
      <c r="L15" s="29" t="s">
        <v>84</v>
      </c>
      <c r="M15" s="29" t="s">
        <v>85</v>
      </c>
      <c r="N15" s="22" t="s">
        <v>99</v>
      </c>
      <c r="O15" s="29">
        <v>14</v>
      </c>
      <c r="P15" s="45">
        <f t="shared" si="2"/>
        <v>9.8119999999999994</v>
      </c>
      <c r="Q15" s="24">
        <v>9.8119999999999994</v>
      </c>
      <c r="R15" s="24">
        <v>0</v>
      </c>
      <c r="S15" s="61">
        <f t="shared" si="3"/>
        <v>4.9059999999999997</v>
      </c>
      <c r="T15" s="61">
        <f t="shared" si="4"/>
        <v>4.9059999999999997</v>
      </c>
      <c r="U15" s="61">
        <f t="shared" si="5"/>
        <v>0</v>
      </c>
      <c r="V15" s="61">
        <f t="shared" si="6"/>
        <v>4.9059999999999997</v>
      </c>
      <c r="W15" s="61">
        <f t="shared" si="7"/>
        <v>4.9059999999999997</v>
      </c>
      <c r="X15" s="61">
        <f t="shared" si="8"/>
        <v>0</v>
      </c>
      <c r="Y15" s="46">
        <v>43831</v>
      </c>
      <c r="Z15" s="29" t="s">
        <v>315</v>
      </c>
      <c r="AA15" s="47" t="s">
        <v>69</v>
      </c>
      <c r="AB15" s="47" t="s">
        <v>69</v>
      </c>
      <c r="AC15" s="54"/>
      <c r="AD15" s="54"/>
    </row>
    <row r="16" spans="1:30" s="62" customFormat="1" ht="15" customHeight="1" x14ac:dyDescent="0.25">
      <c r="A16" s="29" t="s">
        <v>54</v>
      </c>
      <c r="B16" s="29" t="s">
        <v>77</v>
      </c>
      <c r="C16" s="29" t="s">
        <v>93</v>
      </c>
      <c r="D16" s="33" t="s">
        <v>79</v>
      </c>
      <c r="E16" s="33" t="s">
        <v>79</v>
      </c>
      <c r="F16" s="29" t="s">
        <v>80</v>
      </c>
      <c r="G16" s="29" t="s">
        <v>81</v>
      </c>
      <c r="H16" s="29" t="s">
        <v>80</v>
      </c>
      <c r="I16" s="29">
        <v>104100338</v>
      </c>
      <c r="J16" s="33" t="s">
        <v>100</v>
      </c>
      <c r="K16" s="33">
        <v>13932051</v>
      </c>
      <c r="L16" s="29" t="s">
        <v>84</v>
      </c>
      <c r="M16" s="29" t="s">
        <v>85</v>
      </c>
      <c r="N16" s="22" t="s">
        <v>99</v>
      </c>
      <c r="O16" s="29">
        <v>6</v>
      </c>
      <c r="P16" s="45">
        <f t="shared" si="2"/>
        <v>21.474</v>
      </c>
      <c r="Q16" s="24">
        <v>21.474</v>
      </c>
      <c r="R16" s="24">
        <v>0</v>
      </c>
      <c r="S16" s="61">
        <f t="shared" si="3"/>
        <v>10.737</v>
      </c>
      <c r="T16" s="61">
        <f t="shared" si="4"/>
        <v>10.737</v>
      </c>
      <c r="U16" s="61">
        <f t="shared" si="5"/>
        <v>0</v>
      </c>
      <c r="V16" s="61">
        <f t="shared" si="6"/>
        <v>10.737</v>
      </c>
      <c r="W16" s="61">
        <f t="shared" si="7"/>
        <v>10.737</v>
      </c>
      <c r="X16" s="61">
        <f t="shared" si="8"/>
        <v>0</v>
      </c>
      <c r="Y16" s="46">
        <v>43831</v>
      </c>
      <c r="Z16" s="29" t="s">
        <v>315</v>
      </c>
      <c r="AA16" s="47" t="s">
        <v>69</v>
      </c>
      <c r="AB16" s="47" t="s">
        <v>69</v>
      </c>
      <c r="AC16" s="54"/>
      <c r="AD16" s="54"/>
    </row>
    <row r="17" spans="1:30" s="62" customFormat="1" ht="15" customHeight="1" x14ac:dyDescent="0.25">
      <c r="A17" s="29" t="s">
        <v>55</v>
      </c>
      <c r="B17" s="29" t="s">
        <v>77</v>
      </c>
      <c r="C17" s="29" t="s">
        <v>79</v>
      </c>
      <c r="D17" s="33" t="s">
        <v>101</v>
      </c>
      <c r="E17" s="33" t="s">
        <v>79</v>
      </c>
      <c r="F17" s="29" t="s">
        <v>102</v>
      </c>
      <c r="G17" s="29" t="s">
        <v>81</v>
      </c>
      <c r="H17" s="29" t="s">
        <v>80</v>
      </c>
      <c r="I17" s="29">
        <v>104100317</v>
      </c>
      <c r="J17" s="33" t="s">
        <v>103</v>
      </c>
      <c r="K17" s="33" t="s">
        <v>104</v>
      </c>
      <c r="L17" s="29" t="s">
        <v>84</v>
      </c>
      <c r="M17" s="29" t="s">
        <v>85</v>
      </c>
      <c r="N17" s="22" t="s">
        <v>86</v>
      </c>
      <c r="O17" s="29">
        <v>5</v>
      </c>
      <c r="P17" s="45">
        <f t="shared" si="2"/>
        <v>0.76400000000000001</v>
      </c>
      <c r="Q17" s="24">
        <v>0.26800000000000002</v>
      </c>
      <c r="R17" s="24">
        <v>0.496</v>
      </c>
      <c r="S17" s="61">
        <f t="shared" si="3"/>
        <v>0.38200000000000001</v>
      </c>
      <c r="T17" s="61">
        <f t="shared" si="4"/>
        <v>0.13400000000000001</v>
      </c>
      <c r="U17" s="61">
        <f t="shared" si="5"/>
        <v>0.248</v>
      </c>
      <c r="V17" s="61">
        <f t="shared" si="6"/>
        <v>0.38200000000000001</v>
      </c>
      <c r="W17" s="61">
        <f t="shared" si="7"/>
        <v>0.13400000000000001</v>
      </c>
      <c r="X17" s="61">
        <f t="shared" si="8"/>
        <v>0.248</v>
      </c>
      <c r="Y17" s="46">
        <v>43831</v>
      </c>
      <c r="Z17" s="29" t="s">
        <v>315</v>
      </c>
      <c r="AA17" s="47" t="s">
        <v>69</v>
      </c>
      <c r="AB17" s="47" t="s">
        <v>69</v>
      </c>
      <c r="AC17" s="54"/>
      <c r="AD17" s="54"/>
    </row>
    <row r="18" spans="1:30" s="62" customFormat="1" ht="15" customHeight="1" x14ac:dyDescent="0.25">
      <c r="A18" s="29" t="s">
        <v>56</v>
      </c>
      <c r="B18" s="29" t="s">
        <v>77</v>
      </c>
      <c r="C18" s="29" t="s">
        <v>79</v>
      </c>
      <c r="D18" s="33" t="s">
        <v>79</v>
      </c>
      <c r="E18" s="33" t="s">
        <v>79</v>
      </c>
      <c r="F18" s="29" t="s">
        <v>105</v>
      </c>
      <c r="G18" s="29" t="s">
        <v>81</v>
      </c>
      <c r="H18" s="29" t="s">
        <v>80</v>
      </c>
      <c r="I18" s="29">
        <v>104100315</v>
      </c>
      <c r="J18" s="33" t="s">
        <v>106</v>
      </c>
      <c r="K18" s="33" t="s">
        <v>107</v>
      </c>
      <c r="L18" s="29" t="s">
        <v>84</v>
      </c>
      <c r="M18" s="29" t="s">
        <v>85</v>
      </c>
      <c r="N18" s="22" t="s">
        <v>99</v>
      </c>
      <c r="O18" s="29">
        <v>5</v>
      </c>
      <c r="P18" s="45">
        <f t="shared" si="2"/>
        <v>7.49</v>
      </c>
      <c r="Q18" s="24">
        <v>7.49</v>
      </c>
      <c r="R18" s="24">
        <v>0</v>
      </c>
      <c r="S18" s="61">
        <f t="shared" si="3"/>
        <v>3.7450000000000001</v>
      </c>
      <c r="T18" s="61">
        <f t="shared" si="4"/>
        <v>3.7450000000000001</v>
      </c>
      <c r="U18" s="61">
        <f t="shared" si="5"/>
        <v>0</v>
      </c>
      <c r="V18" s="61">
        <f t="shared" si="6"/>
        <v>3.7450000000000001</v>
      </c>
      <c r="W18" s="61">
        <f t="shared" si="7"/>
        <v>3.7450000000000001</v>
      </c>
      <c r="X18" s="61">
        <f t="shared" si="8"/>
        <v>0</v>
      </c>
      <c r="Y18" s="46">
        <v>43831</v>
      </c>
      <c r="Z18" s="29" t="s">
        <v>315</v>
      </c>
      <c r="AA18" s="47" t="s">
        <v>69</v>
      </c>
      <c r="AB18" s="47" t="s">
        <v>69</v>
      </c>
      <c r="AC18" s="54"/>
      <c r="AD18" s="54"/>
    </row>
    <row r="19" spans="1:30" s="62" customFormat="1" ht="15" customHeight="1" x14ac:dyDescent="0.25">
      <c r="A19" s="29" t="s">
        <v>57</v>
      </c>
      <c r="B19" s="29" t="s">
        <v>77</v>
      </c>
      <c r="C19" s="29" t="s">
        <v>79</v>
      </c>
      <c r="D19" s="33" t="s">
        <v>79</v>
      </c>
      <c r="E19" s="33" t="s">
        <v>79</v>
      </c>
      <c r="F19" s="29" t="s">
        <v>108</v>
      </c>
      <c r="G19" s="29" t="s">
        <v>81</v>
      </c>
      <c r="H19" s="29" t="s">
        <v>80</v>
      </c>
      <c r="I19" s="29">
        <v>104100316</v>
      </c>
      <c r="J19" s="33" t="s">
        <v>109</v>
      </c>
      <c r="K19" s="33" t="s">
        <v>110</v>
      </c>
      <c r="L19" s="29" t="s">
        <v>84</v>
      </c>
      <c r="M19" s="29" t="s">
        <v>85</v>
      </c>
      <c r="N19" s="22" t="s">
        <v>99</v>
      </c>
      <c r="O19" s="29">
        <v>5</v>
      </c>
      <c r="P19" s="45">
        <f t="shared" si="2"/>
        <v>9.27</v>
      </c>
      <c r="Q19" s="24">
        <v>9.27</v>
      </c>
      <c r="R19" s="24">
        <v>0</v>
      </c>
      <c r="S19" s="61">
        <f t="shared" si="3"/>
        <v>4.6349999999999998</v>
      </c>
      <c r="T19" s="61">
        <f t="shared" si="4"/>
        <v>4.6349999999999998</v>
      </c>
      <c r="U19" s="61">
        <f t="shared" si="5"/>
        <v>0</v>
      </c>
      <c r="V19" s="61">
        <f t="shared" si="6"/>
        <v>4.6349999999999998</v>
      </c>
      <c r="W19" s="61">
        <f t="shared" si="7"/>
        <v>4.6349999999999998</v>
      </c>
      <c r="X19" s="61">
        <f t="shared" si="8"/>
        <v>0</v>
      </c>
      <c r="Y19" s="46">
        <v>43831</v>
      </c>
      <c r="Z19" s="29" t="s">
        <v>315</v>
      </c>
      <c r="AA19" s="47" t="s">
        <v>69</v>
      </c>
      <c r="AB19" s="47" t="s">
        <v>69</v>
      </c>
      <c r="AC19" s="54"/>
      <c r="AD19" s="54"/>
    </row>
    <row r="20" spans="1:30" s="62" customFormat="1" ht="12.75" customHeight="1" x14ac:dyDescent="0.25">
      <c r="A20" s="29" t="s">
        <v>58</v>
      </c>
      <c r="B20" s="29" t="s">
        <v>77</v>
      </c>
      <c r="C20" s="29" t="s">
        <v>79</v>
      </c>
      <c r="D20" s="33" t="s">
        <v>79</v>
      </c>
      <c r="E20" s="33" t="s">
        <v>79</v>
      </c>
      <c r="F20" s="29" t="s">
        <v>111</v>
      </c>
      <c r="G20" s="29" t="s">
        <v>81</v>
      </c>
      <c r="H20" s="29" t="s">
        <v>80</v>
      </c>
      <c r="I20" s="29">
        <v>104100353</v>
      </c>
      <c r="J20" s="33" t="s">
        <v>112</v>
      </c>
      <c r="K20" s="33">
        <v>15456015</v>
      </c>
      <c r="L20" s="29" t="s">
        <v>84</v>
      </c>
      <c r="M20" s="29" t="s">
        <v>85</v>
      </c>
      <c r="N20" s="22" t="s">
        <v>99</v>
      </c>
      <c r="O20" s="29">
        <v>14</v>
      </c>
      <c r="P20" s="45">
        <f t="shared" si="2"/>
        <v>9.27</v>
      </c>
      <c r="Q20" s="24">
        <v>9.27</v>
      </c>
      <c r="R20" s="24">
        <v>0</v>
      </c>
      <c r="S20" s="61">
        <f t="shared" si="3"/>
        <v>4.6349999999999998</v>
      </c>
      <c r="T20" s="61">
        <f t="shared" si="4"/>
        <v>4.6349999999999998</v>
      </c>
      <c r="U20" s="61">
        <f t="shared" si="5"/>
        <v>0</v>
      </c>
      <c r="V20" s="61">
        <f t="shared" si="6"/>
        <v>4.6349999999999998</v>
      </c>
      <c r="W20" s="61">
        <f t="shared" si="7"/>
        <v>4.6349999999999998</v>
      </c>
      <c r="X20" s="61">
        <f t="shared" si="8"/>
        <v>0</v>
      </c>
      <c r="Y20" s="46">
        <v>43831</v>
      </c>
      <c r="Z20" s="29" t="s">
        <v>315</v>
      </c>
      <c r="AA20" s="47" t="s">
        <v>69</v>
      </c>
      <c r="AB20" s="47" t="s">
        <v>69</v>
      </c>
      <c r="AC20" s="54"/>
      <c r="AD20" s="54"/>
    </row>
    <row r="21" spans="1:30" s="62" customFormat="1" ht="15" customHeight="1" x14ac:dyDescent="0.25">
      <c r="A21" s="29" t="s">
        <v>59</v>
      </c>
      <c r="B21" s="29" t="s">
        <v>77</v>
      </c>
      <c r="C21" s="29" t="s">
        <v>79</v>
      </c>
      <c r="D21" s="33" t="s">
        <v>79</v>
      </c>
      <c r="E21" s="33" t="s">
        <v>79</v>
      </c>
      <c r="F21" s="29" t="s">
        <v>113</v>
      </c>
      <c r="G21" s="29" t="s">
        <v>81</v>
      </c>
      <c r="H21" s="29" t="s">
        <v>80</v>
      </c>
      <c r="I21" s="29">
        <v>104100354</v>
      </c>
      <c r="J21" s="33" t="s">
        <v>114</v>
      </c>
      <c r="K21" s="33">
        <v>13387338</v>
      </c>
      <c r="L21" s="29" t="s">
        <v>84</v>
      </c>
      <c r="M21" s="29" t="s">
        <v>85</v>
      </c>
      <c r="N21" s="22" t="s">
        <v>99</v>
      </c>
      <c r="O21" s="29">
        <v>14</v>
      </c>
      <c r="P21" s="45">
        <f t="shared" si="2"/>
        <v>3.532</v>
      </c>
      <c r="Q21" s="24">
        <v>3.532</v>
      </c>
      <c r="R21" s="24">
        <v>0</v>
      </c>
      <c r="S21" s="61">
        <f t="shared" si="3"/>
        <v>1.766</v>
      </c>
      <c r="T21" s="61">
        <f t="shared" si="4"/>
        <v>1.766</v>
      </c>
      <c r="U21" s="61">
        <f t="shared" si="5"/>
        <v>0</v>
      </c>
      <c r="V21" s="61">
        <f t="shared" si="6"/>
        <v>1.766</v>
      </c>
      <c r="W21" s="61">
        <f t="shared" si="7"/>
        <v>1.766</v>
      </c>
      <c r="X21" s="61">
        <f t="shared" si="8"/>
        <v>0</v>
      </c>
      <c r="Y21" s="46">
        <v>43831</v>
      </c>
      <c r="Z21" s="29" t="s">
        <v>315</v>
      </c>
      <c r="AA21" s="47" t="s">
        <v>69</v>
      </c>
      <c r="AB21" s="47" t="s">
        <v>69</v>
      </c>
      <c r="AC21" s="54"/>
      <c r="AD21" s="54"/>
    </row>
    <row r="22" spans="1:30" s="62" customFormat="1" ht="15" customHeight="1" x14ac:dyDescent="0.25">
      <c r="A22" s="29" t="s">
        <v>60</v>
      </c>
      <c r="B22" s="29" t="s">
        <v>77</v>
      </c>
      <c r="C22" s="29" t="s">
        <v>79</v>
      </c>
      <c r="D22" s="33" t="s">
        <v>79</v>
      </c>
      <c r="E22" s="33" t="s">
        <v>79</v>
      </c>
      <c r="F22" s="29" t="s">
        <v>115</v>
      </c>
      <c r="G22" s="29" t="s">
        <v>81</v>
      </c>
      <c r="H22" s="29" t="s">
        <v>80</v>
      </c>
      <c r="I22" s="29">
        <v>104100356</v>
      </c>
      <c r="J22" s="33" t="s">
        <v>116</v>
      </c>
      <c r="K22" s="33">
        <v>15455843</v>
      </c>
      <c r="L22" s="29" t="s">
        <v>84</v>
      </c>
      <c r="M22" s="29" t="s">
        <v>85</v>
      </c>
      <c r="N22" s="22" t="s">
        <v>99</v>
      </c>
      <c r="O22" s="29">
        <v>14</v>
      </c>
      <c r="P22" s="45">
        <f t="shared" si="2"/>
        <v>8.0719999999999992</v>
      </c>
      <c r="Q22" s="24">
        <v>8.0719999999999992</v>
      </c>
      <c r="R22" s="24">
        <v>0</v>
      </c>
      <c r="S22" s="61">
        <f t="shared" si="3"/>
        <v>4.0359999999999996</v>
      </c>
      <c r="T22" s="61">
        <f t="shared" si="4"/>
        <v>4.0359999999999996</v>
      </c>
      <c r="U22" s="61">
        <f t="shared" si="5"/>
        <v>0</v>
      </c>
      <c r="V22" s="61">
        <f t="shared" si="6"/>
        <v>4.0359999999999996</v>
      </c>
      <c r="W22" s="61">
        <f t="shared" si="7"/>
        <v>4.0359999999999996</v>
      </c>
      <c r="X22" s="61">
        <f t="shared" si="8"/>
        <v>0</v>
      </c>
      <c r="Y22" s="46">
        <v>43831</v>
      </c>
      <c r="Z22" s="29" t="s">
        <v>315</v>
      </c>
      <c r="AA22" s="47" t="s">
        <v>69</v>
      </c>
      <c r="AB22" s="47" t="s">
        <v>69</v>
      </c>
      <c r="AC22" s="54"/>
      <c r="AD22" s="54"/>
    </row>
    <row r="23" spans="1:30" s="62" customFormat="1" ht="15" customHeight="1" x14ac:dyDescent="0.25">
      <c r="A23" s="29" t="s">
        <v>61</v>
      </c>
      <c r="B23" s="29" t="s">
        <v>117</v>
      </c>
      <c r="C23" s="29" t="s">
        <v>79</v>
      </c>
      <c r="D23" s="33" t="s">
        <v>79</v>
      </c>
      <c r="E23" s="33" t="s">
        <v>79</v>
      </c>
      <c r="F23" s="29" t="s">
        <v>118</v>
      </c>
      <c r="G23" s="29" t="s">
        <v>81</v>
      </c>
      <c r="H23" s="29" t="s">
        <v>80</v>
      </c>
      <c r="I23" s="29">
        <v>104100357</v>
      </c>
      <c r="J23" s="33" t="s">
        <v>119</v>
      </c>
      <c r="K23" s="33">
        <v>15440603</v>
      </c>
      <c r="L23" s="29" t="s">
        <v>84</v>
      </c>
      <c r="M23" s="29" t="s">
        <v>85</v>
      </c>
      <c r="N23" s="22" t="s">
        <v>99</v>
      </c>
      <c r="O23" s="29">
        <v>14</v>
      </c>
      <c r="P23" s="45">
        <f t="shared" si="2"/>
        <v>7.3079999999999998</v>
      </c>
      <c r="Q23" s="24">
        <v>7.3079999999999998</v>
      </c>
      <c r="R23" s="24">
        <v>0</v>
      </c>
      <c r="S23" s="61">
        <f t="shared" si="3"/>
        <v>3.6539999999999999</v>
      </c>
      <c r="T23" s="61">
        <f t="shared" si="4"/>
        <v>3.6539999999999999</v>
      </c>
      <c r="U23" s="61">
        <f t="shared" si="5"/>
        <v>0</v>
      </c>
      <c r="V23" s="61">
        <f t="shared" si="6"/>
        <v>3.6539999999999999</v>
      </c>
      <c r="W23" s="61">
        <f t="shared" si="7"/>
        <v>3.6539999999999999</v>
      </c>
      <c r="X23" s="61">
        <f t="shared" si="8"/>
        <v>0</v>
      </c>
      <c r="Y23" s="46">
        <v>43831</v>
      </c>
      <c r="Z23" s="29" t="s">
        <v>315</v>
      </c>
      <c r="AA23" s="47" t="s">
        <v>69</v>
      </c>
      <c r="AB23" s="47" t="s">
        <v>69</v>
      </c>
      <c r="AC23" s="54"/>
      <c r="AD23" s="54"/>
    </row>
    <row r="24" spans="1:30" s="62" customFormat="1" ht="15" customHeight="1" x14ac:dyDescent="0.25">
      <c r="A24" s="29" t="s">
        <v>62</v>
      </c>
      <c r="B24" s="29" t="s">
        <v>77</v>
      </c>
      <c r="C24" s="29" t="s">
        <v>79</v>
      </c>
      <c r="D24" s="33" t="s">
        <v>79</v>
      </c>
      <c r="E24" s="33" t="s">
        <v>79</v>
      </c>
      <c r="F24" s="29" t="s">
        <v>120</v>
      </c>
      <c r="G24" s="29" t="s">
        <v>81</v>
      </c>
      <c r="H24" s="29" t="s">
        <v>80</v>
      </c>
      <c r="I24" s="29">
        <v>104100320</v>
      </c>
      <c r="J24" s="33" t="s">
        <v>121</v>
      </c>
      <c r="K24" s="33">
        <v>15440882</v>
      </c>
      <c r="L24" s="29" t="s">
        <v>84</v>
      </c>
      <c r="M24" s="29" t="s">
        <v>85</v>
      </c>
      <c r="N24" s="22" t="s">
        <v>99</v>
      </c>
      <c r="O24" s="29">
        <v>14</v>
      </c>
      <c r="P24" s="45">
        <f t="shared" si="2"/>
        <v>8.52</v>
      </c>
      <c r="Q24" s="24">
        <v>8.52</v>
      </c>
      <c r="R24" s="24">
        <v>0</v>
      </c>
      <c r="S24" s="61">
        <f t="shared" si="3"/>
        <v>4.26</v>
      </c>
      <c r="T24" s="61">
        <f t="shared" si="4"/>
        <v>4.26</v>
      </c>
      <c r="U24" s="61">
        <f t="shared" si="5"/>
        <v>0</v>
      </c>
      <c r="V24" s="61">
        <f t="shared" si="6"/>
        <v>4.26</v>
      </c>
      <c r="W24" s="61">
        <f t="shared" si="7"/>
        <v>4.26</v>
      </c>
      <c r="X24" s="61">
        <f t="shared" si="8"/>
        <v>0</v>
      </c>
      <c r="Y24" s="46">
        <v>43831</v>
      </c>
      <c r="Z24" s="29" t="s">
        <v>315</v>
      </c>
      <c r="AA24" s="47" t="s">
        <v>69</v>
      </c>
      <c r="AB24" s="47" t="s">
        <v>69</v>
      </c>
      <c r="AC24" s="54"/>
      <c r="AD24" s="54"/>
    </row>
    <row r="25" spans="1:30" s="62" customFormat="1" ht="15" customHeight="1" x14ac:dyDescent="0.25">
      <c r="A25" s="29" t="s">
        <v>63</v>
      </c>
      <c r="B25" s="29" t="s">
        <v>77</v>
      </c>
      <c r="C25" s="29" t="s">
        <v>79</v>
      </c>
      <c r="D25" s="33" t="s">
        <v>79</v>
      </c>
      <c r="E25" s="33" t="s">
        <v>79</v>
      </c>
      <c r="F25" s="29" t="s">
        <v>122</v>
      </c>
      <c r="G25" s="29" t="s">
        <v>81</v>
      </c>
      <c r="H25" s="29" t="s">
        <v>80</v>
      </c>
      <c r="I25" s="29">
        <v>104100321</v>
      </c>
      <c r="J25" s="33" t="s">
        <v>123</v>
      </c>
      <c r="K25" s="33">
        <v>32333516</v>
      </c>
      <c r="L25" s="29" t="s">
        <v>84</v>
      </c>
      <c r="M25" s="29" t="s">
        <v>85</v>
      </c>
      <c r="N25" s="22" t="s">
        <v>99</v>
      </c>
      <c r="O25" s="29">
        <v>5</v>
      </c>
      <c r="P25" s="45">
        <f t="shared" si="2"/>
        <v>8.9280000000000008</v>
      </c>
      <c r="Q25" s="24">
        <v>8.9280000000000008</v>
      </c>
      <c r="R25" s="24">
        <v>0</v>
      </c>
      <c r="S25" s="61">
        <f t="shared" si="3"/>
        <v>4.4640000000000004</v>
      </c>
      <c r="T25" s="61">
        <f t="shared" si="4"/>
        <v>4.4640000000000004</v>
      </c>
      <c r="U25" s="61">
        <f t="shared" si="5"/>
        <v>0</v>
      </c>
      <c r="V25" s="61">
        <f t="shared" si="6"/>
        <v>4.4640000000000004</v>
      </c>
      <c r="W25" s="61">
        <f t="shared" si="7"/>
        <v>4.4640000000000004</v>
      </c>
      <c r="X25" s="61">
        <f t="shared" si="8"/>
        <v>0</v>
      </c>
      <c r="Y25" s="46">
        <v>43831</v>
      </c>
      <c r="Z25" s="29" t="s">
        <v>315</v>
      </c>
      <c r="AA25" s="47" t="s">
        <v>69</v>
      </c>
      <c r="AB25" s="47" t="s">
        <v>69</v>
      </c>
      <c r="AC25" s="54"/>
      <c r="AD25" s="54"/>
    </row>
    <row r="26" spans="1:30" s="62" customFormat="1" ht="15" customHeight="1" x14ac:dyDescent="0.25">
      <c r="A26" s="29" t="s">
        <v>64</v>
      </c>
      <c r="B26" s="29" t="s">
        <v>77</v>
      </c>
      <c r="C26" s="29" t="s">
        <v>79</v>
      </c>
      <c r="D26" s="33" t="s">
        <v>79</v>
      </c>
      <c r="E26" s="33" t="s">
        <v>79</v>
      </c>
      <c r="F26" s="29" t="s">
        <v>124</v>
      </c>
      <c r="G26" s="29" t="s">
        <v>81</v>
      </c>
      <c r="H26" s="29" t="s">
        <v>80</v>
      </c>
      <c r="I26" s="29">
        <v>104100322</v>
      </c>
      <c r="J26" s="33" t="s">
        <v>125</v>
      </c>
      <c r="K26" s="33">
        <v>31761022</v>
      </c>
      <c r="L26" s="29" t="s">
        <v>84</v>
      </c>
      <c r="M26" s="29" t="s">
        <v>85</v>
      </c>
      <c r="N26" s="22" t="s">
        <v>99</v>
      </c>
      <c r="O26" s="29">
        <v>5</v>
      </c>
      <c r="P26" s="45">
        <f t="shared" si="2"/>
        <v>7.3520000000000003</v>
      </c>
      <c r="Q26" s="24">
        <v>7.3520000000000003</v>
      </c>
      <c r="R26" s="24">
        <v>0</v>
      </c>
      <c r="S26" s="61">
        <f t="shared" si="3"/>
        <v>3.6760000000000002</v>
      </c>
      <c r="T26" s="61">
        <f t="shared" si="4"/>
        <v>3.6760000000000002</v>
      </c>
      <c r="U26" s="61">
        <f t="shared" si="5"/>
        <v>0</v>
      </c>
      <c r="V26" s="61">
        <f t="shared" si="6"/>
        <v>3.6760000000000002</v>
      </c>
      <c r="W26" s="61">
        <f t="shared" si="7"/>
        <v>3.6760000000000002</v>
      </c>
      <c r="X26" s="61">
        <f t="shared" si="8"/>
        <v>0</v>
      </c>
      <c r="Y26" s="46">
        <v>43831</v>
      </c>
      <c r="Z26" s="29" t="s">
        <v>315</v>
      </c>
      <c r="AA26" s="47" t="s">
        <v>69</v>
      </c>
      <c r="AB26" s="47" t="s">
        <v>69</v>
      </c>
      <c r="AC26" s="54"/>
      <c r="AD26" s="54"/>
    </row>
    <row r="27" spans="1:30" s="62" customFormat="1" ht="15" customHeight="1" x14ac:dyDescent="0.25">
      <c r="A27" s="29" t="s">
        <v>65</v>
      </c>
      <c r="B27" s="29" t="s">
        <v>77</v>
      </c>
      <c r="C27" s="29" t="s">
        <v>79</v>
      </c>
      <c r="D27" s="33" t="s">
        <v>79</v>
      </c>
      <c r="E27" s="33" t="s">
        <v>79</v>
      </c>
      <c r="F27" s="29" t="s">
        <v>126</v>
      </c>
      <c r="G27" s="29" t="s">
        <v>81</v>
      </c>
      <c r="H27" s="29" t="s">
        <v>80</v>
      </c>
      <c r="I27" s="29">
        <v>104100363</v>
      </c>
      <c r="J27" s="33" t="s">
        <v>127</v>
      </c>
      <c r="K27" s="33" t="s">
        <v>128</v>
      </c>
      <c r="L27" s="29" t="s">
        <v>84</v>
      </c>
      <c r="M27" s="29" t="s">
        <v>85</v>
      </c>
      <c r="N27" s="22" t="s">
        <v>99</v>
      </c>
      <c r="O27" s="29">
        <v>5</v>
      </c>
      <c r="P27" s="45">
        <f t="shared" si="2"/>
        <v>9.4819999999999993</v>
      </c>
      <c r="Q27" s="24">
        <v>9.4819999999999993</v>
      </c>
      <c r="R27" s="24">
        <v>0</v>
      </c>
      <c r="S27" s="61">
        <f t="shared" si="3"/>
        <v>4.7409999999999997</v>
      </c>
      <c r="T27" s="61">
        <f t="shared" si="4"/>
        <v>4.7409999999999997</v>
      </c>
      <c r="U27" s="61">
        <f t="shared" si="5"/>
        <v>0</v>
      </c>
      <c r="V27" s="61">
        <f t="shared" si="6"/>
        <v>4.7409999999999997</v>
      </c>
      <c r="W27" s="61">
        <f t="shared" si="7"/>
        <v>4.7409999999999997</v>
      </c>
      <c r="X27" s="61">
        <f t="shared" si="8"/>
        <v>0</v>
      </c>
      <c r="Y27" s="46">
        <v>43831</v>
      </c>
      <c r="Z27" s="29" t="s">
        <v>315</v>
      </c>
      <c r="AA27" s="47" t="s">
        <v>69</v>
      </c>
      <c r="AB27" s="47" t="s">
        <v>69</v>
      </c>
      <c r="AC27" s="54"/>
      <c r="AD27" s="54"/>
    </row>
    <row r="28" spans="1:30" s="62" customFormat="1" ht="15" customHeight="1" x14ac:dyDescent="0.25">
      <c r="A28" s="29" t="s">
        <v>66</v>
      </c>
      <c r="B28" s="29" t="s">
        <v>77</v>
      </c>
      <c r="C28" s="29" t="s">
        <v>79</v>
      </c>
      <c r="D28" s="33" t="s">
        <v>79</v>
      </c>
      <c r="E28" s="33" t="s">
        <v>79</v>
      </c>
      <c r="F28" s="29" t="s">
        <v>126</v>
      </c>
      <c r="G28" s="29" t="s">
        <v>81</v>
      </c>
      <c r="H28" s="29" t="s">
        <v>80</v>
      </c>
      <c r="I28" s="29">
        <v>104100364</v>
      </c>
      <c r="J28" s="33" t="s">
        <v>129</v>
      </c>
      <c r="K28" s="33" t="s">
        <v>130</v>
      </c>
      <c r="L28" s="29" t="s">
        <v>84</v>
      </c>
      <c r="M28" s="29" t="s">
        <v>85</v>
      </c>
      <c r="N28" s="22" t="s">
        <v>99</v>
      </c>
      <c r="O28" s="29">
        <v>5</v>
      </c>
      <c r="P28" s="45">
        <f t="shared" si="2"/>
        <v>7.5460000000000003</v>
      </c>
      <c r="Q28" s="24">
        <v>7.5460000000000003</v>
      </c>
      <c r="R28" s="24">
        <v>0</v>
      </c>
      <c r="S28" s="61">
        <f t="shared" si="3"/>
        <v>3.7730000000000001</v>
      </c>
      <c r="T28" s="61">
        <f t="shared" si="4"/>
        <v>3.7730000000000001</v>
      </c>
      <c r="U28" s="61">
        <f t="shared" si="5"/>
        <v>0</v>
      </c>
      <c r="V28" s="61">
        <f t="shared" si="6"/>
        <v>3.7730000000000001</v>
      </c>
      <c r="W28" s="61">
        <f t="shared" si="7"/>
        <v>3.7730000000000001</v>
      </c>
      <c r="X28" s="61">
        <f t="shared" si="8"/>
        <v>0</v>
      </c>
      <c r="Y28" s="46">
        <v>43831</v>
      </c>
      <c r="Z28" s="29" t="s">
        <v>315</v>
      </c>
      <c r="AA28" s="47" t="s">
        <v>69</v>
      </c>
      <c r="AB28" s="47" t="s">
        <v>69</v>
      </c>
      <c r="AC28" s="54"/>
      <c r="AD28" s="54"/>
    </row>
    <row r="29" spans="1:30" s="62" customFormat="1" ht="15" customHeight="1" x14ac:dyDescent="0.25">
      <c r="A29" s="29" t="s">
        <v>67</v>
      </c>
      <c r="B29" s="29" t="s">
        <v>77</v>
      </c>
      <c r="C29" s="29" t="s">
        <v>79</v>
      </c>
      <c r="D29" s="33" t="s">
        <v>79</v>
      </c>
      <c r="E29" s="33" t="s">
        <v>79</v>
      </c>
      <c r="F29" s="29" t="s">
        <v>131</v>
      </c>
      <c r="G29" s="29" t="s">
        <v>81</v>
      </c>
      <c r="H29" s="29" t="s">
        <v>80</v>
      </c>
      <c r="I29" s="29">
        <v>104100365</v>
      </c>
      <c r="J29" s="33" t="s">
        <v>132</v>
      </c>
      <c r="K29" s="33">
        <v>28248362</v>
      </c>
      <c r="L29" s="29" t="s">
        <v>84</v>
      </c>
      <c r="M29" s="29" t="s">
        <v>85</v>
      </c>
      <c r="N29" s="22" t="s">
        <v>99</v>
      </c>
      <c r="O29" s="29">
        <v>5</v>
      </c>
      <c r="P29" s="45">
        <f t="shared" si="2"/>
        <v>9.42</v>
      </c>
      <c r="Q29" s="24">
        <v>9.42</v>
      </c>
      <c r="R29" s="24">
        <v>0</v>
      </c>
      <c r="S29" s="61">
        <f t="shared" si="3"/>
        <v>4.71</v>
      </c>
      <c r="T29" s="61">
        <f t="shared" si="4"/>
        <v>4.71</v>
      </c>
      <c r="U29" s="61">
        <f t="shared" si="5"/>
        <v>0</v>
      </c>
      <c r="V29" s="61">
        <f t="shared" si="6"/>
        <v>4.71</v>
      </c>
      <c r="W29" s="61">
        <f t="shared" si="7"/>
        <v>4.71</v>
      </c>
      <c r="X29" s="61">
        <f t="shared" si="8"/>
        <v>0</v>
      </c>
      <c r="Y29" s="46">
        <v>43831</v>
      </c>
      <c r="Z29" s="29" t="s">
        <v>315</v>
      </c>
      <c r="AA29" s="47" t="s">
        <v>69</v>
      </c>
      <c r="AB29" s="47" t="s">
        <v>69</v>
      </c>
      <c r="AC29" s="54"/>
      <c r="AD29" s="54"/>
    </row>
    <row r="30" spans="1:30" s="54" customFormat="1" x14ac:dyDescent="0.25">
      <c r="A30" s="29" t="s">
        <v>257</v>
      </c>
      <c r="B30" s="29" t="s">
        <v>77</v>
      </c>
      <c r="C30" s="29" t="s">
        <v>79</v>
      </c>
      <c r="D30" s="33" t="s">
        <v>79</v>
      </c>
      <c r="E30" s="33" t="s">
        <v>79</v>
      </c>
      <c r="F30" s="29" t="s">
        <v>133</v>
      </c>
      <c r="G30" s="29" t="s">
        <v>81</v>
      </c>
      <c r="H30" s="29" t="s">
        <v>80</v>
      </c>
      <c r="I30" s="29">
        <v>104100358</v>
      </c>
      <c r="J30" s="33" t="s">
        <v>134</v>
      </c>
      <c r="K30" s="33">
        <v>32314997</v>
      </c>
      <c r="L30" s="29" t="s">
        <v>84</v>
      </c>
      <c r="M30" s="29" t="s">
        <v>85</v>
      </c>
      <c r="N30" s="22" t="s">
        <v>99</v>
      </c>
      <c r="O30" s="29">
        <v>5</v>
      </c>
      <c r="P30" s="45">
        <f t="shared" si="2"/>
        <v>6.4059999999999997</v>
      </c>
      <c r="Q30" s="24">
        <v>6.4059999999999997</v>
      </c>
      <c r="R30" s="24">
        <v>0</v>
      </c>
      <c r="S30" s="61">
        <f t="shared" si="3"/>
        <v>3.2029999999999998</v>
      </c>
      <c r="T30" s="61">
        <f t="shared" si="4"/>
        <v>3.2029999999999998</v>
      </c>
      <c r="U30" s="61">
        <f t="shared" si="5"/>
        <v>0</v>
      </c>
      <c r="V30" s="61">
        <f t="shared" si="6"/>
        <v>3.2029999999999998</v>
      </c>
      <c r="W30" s="61">
        <f t="shared" si="7"/>
        <v>3.2029999999999998</v>
      </c>
      <c r="X30" s="61">
        <f t="shared" si="8"/>
        <v>0</v>
      </c>
      <c r="Y30" s="46">
        <v>43831</v>
      </c>
      <c r="Z30" s="29" t="s">
        <v>315</v>
      </c>
      <c r="AA30" s="47" t="s">
        <v>69</v>
      </c>
      <c r="AB30" s="47" t="s">
        <v>69</v>
      </c>
    </row>
    <row r="31" spans="1:30" s="54" customFormat="1" x14ac:dyDescent="0.25">
      <c r="A31" s="29" t="s">
        <v>258</v>
      </c>
      <c r="B31" s="29" t="s">
        <v>77</v>
      </c>
      <c r="C31" s="29" t="s">
        <v>79</v>
      </c>
      <c r="D31" s="33" t="s">
        <v>79</v>
      </c>
      <c r="E31" s="33" t="s">
        <v>79</v>
      </c>
      <c r="F31" s="29" t="s">
        <v>135</v>
      </c>
      <c r="G31" s="29" t="s">
        <v>81</v>
      </c>
      <c r="H31" s="29" t="s">
        <v>80</v>
      </c>
      <c r="I31" s="29">
        <v>104100359</v>
      </c>
      <c r="J31" s="33" t="s">
        <v>136</v>
      </c>
      <c r="K31" s="33">
        <v>32335066</v>
      </c>
      <c r="L31" s="29" t="s">
        <v>84</v>
      </c>
      <c r="M31" s="29" t="s">
        <v>85</v>
      </c>
      <c r="N31" s="22" t="s">
        <v>99</v>
      </c>
      <c r="O31" s="29">
        <v>5</v>
      </c>
      <c r="P31" s="45">
        <f t="shared" si="2"/>
        <v>7.7619999999999996</v>
      </c>
      <c r="Q31" s="24">
        <v>7.7619999999999996</v>
      </c>
      <c r="R31" s="24">
        <v>0</v>
      </c>
      <c r="S31" s="61">
        <f t="shared" si="3"/>
        <v>3.8809999999999998</v>
      </c>
      <c r="T31" s="61">
        <f t="shared" si="4"/>
        <v>3.8809999999999998</v>
      </c>
      <c r="U31" s="61">
        <f t="shared" si="5"/>
        <v>0</v>
      </c>
      <c r="V31" s="61">
        <f t="shared" si="6"/>
        <v>3.8809999999999998</v>
      </c>
      <c r="W31" s="61">
        <f t="shared" si="7"/>
        <v>3.8809999999999998</v>
      </c>
      <c r="X31" s="61">
        <f t="shared" si="8"/>
        <v>0</v>
      </c>
      <c r="Y31" s="46">
        <v>43831</v>
      </c>
      <c r="Z31" s="29" t="s">
        <v>315</v>
      </c>
      <c r="AA31" s="47" t="s">
        <v>69</v>
      </c>
      <c r="AB31" s="47" t="s">
        <v>69</v>
      </c>
    </row>
    <row r="32" spans="1:30" s="54" customFormat="1" x14ac:dyDescent="0.25">
      <c r="A32" s="29" t="s">
        <v>259</v>
      </c>
      <c r="B32" s="29" t="s">
        <v>77</v>
      </c>
      <c r="C32" s="29" t="s">
        <v>79</v>
      </c>
      <c r="D32" s="33" t="s">
        <v>79</v>
      </c>
      <c r="E32" s="33" t="s">
        <v>79</v>
      </c>
      <c r="F32" s="29" t="s">
        <v>137</v>
      </c>
      <c r="G32" s="29" t="s">
        <v>81</v>
      </c>
      <c r="H32" s="29" t="s">
        <v>80</v>
      </c>
      <c r="I32" s="29">
        <v>104100360</v>
      </c>
      <c r="J32" s="33" t="s">
        <v>138</v>
      </c>
      <c r="K32" s="33" t="s">
        <v>139</v>
      </c>
      <c r="L32" s="29" t="s">
        <v>84</v>
      </c>
      <c r="M32" s="29" t="s">
        <v>85</v>
      </c>
      <c r="N32" s="22" t="s">
        <v>99</v>
      </c>
      <c r="O32" s="29">
        <v>5</v>
      </c>
      <c r="P32" s="45">
        <f t="shared" si="2"/>
        <v>2.0579999999999998</v>
      </c>
      <c r="Q32" s="24">
        <v>2.0579999999999998</v>
      </c>
      <c r="R32" s="24">
        <v>0</v>
      </c>
      <c r="S32" s="61">
        <f t="shared" si="3"/>
        <v>1.0289999999999999</v>
      </c>
      <c r="T32" s="61">
        <f t="shared" si="4"/>
        <v>1.0289999999999999</v>
      </c>
      <c r="U32" s="61">
        <f t="shared" si="5"/>
        <v>0</v>
      </c>
      <c r="V32" s="61">
        <f t="shared" si="6"/>
        <v>1.0289999999999999</v>
      </c>
      <c r="W32" s="61">
        <f t="shared" si="7"/>
        <v>1.0289999999999999</v>
      </c>
      <c r="X32" s="61">
        <f t="shared" si="8"/>
        <v>0</v>
      </c>
      <c r="Y32" s="46">
        <v>43831</v>
      </c>
      <c r="Z32" s="29" t="s">
        <v>315</v>
      </c>
      <c r="AA32" s="47" t="s">
        <v>69</v>
      </c>
      <c r="AB32" s="47" t="s">
        <v>69</v>
      </c>
    </row>
    <row r="33" spans="1:28" s="54" customFormat="1" x14ac:dyDescent="0.25">
      <c r="A33" s="29" t="s">
        <v>260</v>
      </c>
      <c r="B33" s="29" t="s">
        <v>77</v>
      </c>
      <c r="C33" s="29" t="s">
        <v>79</v>
      </c>
      <c r="D33" s="33" t="s">
        <v>79</v>
      </c>
      <c r="E33" s="33" t="s">
        <v>79</v>
      </c>
      <c r="F33" s="29" t="s">
        <v>140</v>
      </c>
      <c r="G33" s="29" t="s">
        <v>81</v>
      </c>
      <c r="H33" s="29" t="s">
        <v>80</v>
      </c>
      <c r="I33" s="29">
        <v>104100323</v>
      </c>
      <c r="J33" s="33" t="s">
        <v>141</v>
      </c>
      <c r="K33" s="33">
        <v>15455834</v>
      </c>
      <c r="L33" s="29" t="s">
        <v>84</v>
      </c>
      <c r="M33" s="29" t="s">
        <v>85</v>
      </c>
      <c r="N33" s="22" t="s">
        <v>99</v>
      </c>
      <c r="O33" s="29">
        <v>14</v>
      </c>
      <c r="P33" s="45">
        <f t="shared" si="2"/>
        <v>5.3079999999999998</v>
      </c>
      <c r="Q33" s="24">
        <v>5.3079999999999998</v>
      </c>
      <c r="R33" s="24">
        <v>0</v>
      </c>
      <c r="S33" s="61">
        <f t="shared" si="3"/>
        <v>2.6539999999999999</v>
      </c>
      <c r="T33" s="61">
        <f t="shared" si="4"/>
        <v>2.6539999999999999</v>
      </c>
      <c r="U33" s="61">
        <f t="shared" si="5"/>
        <v>0</v>
      </c>
      <c r="V33" s="61">
        <f t="shared" si="6"/>
        <v>2.6539999999999999</v>
      </c>
      <c r="W33" s="61">
        <f t="shared" si="7"/>
        <v>2.6539999999999999</v>
      </c>
      <c r="X33" s="61">
        <f t="shared" si="8"/>
        <v>0</v>
      </c>
      <c r="Y33" s="46">
        <v>43831</v>
      </c>
      <c r="Z33" s="29" t="s">
        <v>315</v>
      </c>
      <c r="AA33" s="47" t="s">
        <v>69</v>
      </c>
      <c r="AB33" s="47" t="s">
        <v>69</v>
      </c>
    </row>
    <row r="34" spans="1:28" s="54" customFormat="1" x14ac:dyDescent="0.25">
      <c r="A34" s="29" t="s">
        <v>261</v>
      </c>
      <c r="B34" s="29" t="s">
        <v>77</v>
      </c>
      <c r="C34" s="29" t="s">
        <v>79</v>
      </c>
      <c r="D34" s="33" t="s">
        <v>79</v>
      </c>
      <c r="E34" s="33" t="s">
        <v>79</v>
      </c>
      <c r="F34" s="29" t="s">
        <v>142</v>
      </c>
      <c r="G34" s="29" t="s">
        <v>81</v>
      </c>
      <c r="H34" s="29" t="s">
        <v>80</v>
      </c>
      <c r="I34" s="29">
        <v>104100324</v>
      </c>
      <c r="J34" s="33" t="s">
        <v>143</v>
      </c>
      <c r="K34" s="33">
        <v>15440859</v>
      </c>
      <c r="L34" s="29" t="s">
        <v>84</v>
      </c>
      <c r="M34" s="29" t="s">
        <v>85</v>
      </c>
      <c r="N34" s="22" t="s">
        <v>99</v>
      </c>
      <c r="O34" s="29">
        <v>14</v>
      </c>
      <c r="P34" s="45">
        <f t="shared" si="2"/>
        <v>9.048</v>
      </c>
      <c r="Q34" s="24">
        <v>9.048</v>
      </c>
      <c r="R34" s="24">
        <v>0</v>
      </c>
      <c r="S34" s="61">
        <f t="shared" si="3"/>
        <v>4.524</v>
      </c>
      <c r="T34" s="61">
        <f t="shared" si="4"/>
        <v>4.524</v>
      </c>
      <c r="U34" s="61">
        <f t="shared" si="5"/>
        <v>0</v>
      </c>
      <c r="V34" s="61">
        <f t="shared" si="6"/>
        <v>4.524</v>
      </c>
      <c r="W34" s="61">
        <f t="shared" si="7"/>
        <v>4.524</v>
      </c>
      <c r="X34" s="61">
        <f t="shared" si="8"/>
        <v>0</v>
      </c>
      <c r="Y34" s="46">
        <v>43831</v>
      </c>
      <c r="Z34" s="29" t="s">
        <v>315</v>
      </c>
      <c r="AA34" s="47" t="s">
        <v>69</v>
      </c>
      <c r="AB34" s="47" t="s">
        <v>69</v>
      </c>
    </row>
    <row r="35" spans="1:28" s="54" customFormat="1" x14ac:dyDescent="0.25">
      <c r="A35" s="29" t="s">
        <v>262</v>
      </c>
      <c r="B35" s="29" t="s">
        <v>77</v>
      </c>
      <c r="C35" s="29" t="s">
        <v>79</v>
      </c>
      <c r="D35" s="33" t="s">
        <v>79</v>
      </c>
      <c r="E35" s="33" t="s">
        <v>79</v>
      </c>
      <c r="F35" s="29" t="s">
        <v>144</v>
      </c>
      <c r="G35" s="29" t="s">
        <v>81</v>
      </c>
      <c r="H35" s="29" t="s">
        <v>80</v>
      </c>
      <c r="I35" s="29">
        <v>104100325</v>
      </c>
      <c r="J35" s="33" t="s">
        <v>145</v>
      </c>
      <c r="K35" s="33">
        <v>15351025</v>
      </c>
      <c r="L35" s="29" t="s">
        <v>84</v>
      </c>
      <c r="M35" s="29" t="s">
        <v>85</v>
      </c>
      <c r="N35" s="22" t="s">
        <v>99</v>
      </c>
      <c r="O35" s="29">
        <v>14</v>
      </c>
      <c r="P35" s="45">
        <f t="shared" si="2"/>
        <v>7.4660000000000002</v>
      </c>
      <c r="Q35" s="24">
        <v>7.4660000000000002</v>
      </c>
      <c r="R35" s="24">
        <v>0</v>
      </c>
      <c r="S35" s="61">
        <f t="shared" si="3"/>
        <v>3.7330000000000001</v>
      </c>
      <c r="T35" s="61">
        <f t="shared" si="4"/>
        <v>3.7330000000000001</v>
      </c>
      <c r="U35" s="61">
        <f t="shared" si="5"/>
        <v>0</v>
      </c>
      <c r="V35" s="61">
        <f t="shared" si="6"/>
        <v>3.7330000000000001</v>
      </c>
      <c r="W35" s="61">
        <f t="shared" si="7"/>
        <v>3.7330000000000001</v>
      </c>
      <c r="X35" s="61">
        <f t="shared" si="8"/>
        <v>0</v>
      </c>
      <c r="Y35" s="46">
        <v>43831</v>
      </c>
      <c r="Z35" s="29" t="s">
        <v>315</v>
      </c>
      <c r="AA35" s="47" t="s">
        <v>69</v>
      </c>
      <c r="AB35" s="47" t="s">
        <v>69</v>
      </c>
    </row>
    <row r="36" spans="1:28" s="54" customFormat="1" x14ac:dyDescent="0.25">
      <c r="A36" s="29" t="s">
        <v>263</v>
      </c>
      <c r="B36" s="29" t="s">
        <v>77</v>
      </c>
      <c r="C36" s="29" t="s">
        <v>79</v>
      </c>
      <c r="D36" s="33" t="s">
        <v>79</v>
      </c>
      <c r="E36" s="33" t="s">
        <v>79</v>
      </c>
      <c r="F36" s="29" t="s">
        <v>146</v>
      </c>
      <c r="G36" s="29" t="s">
        <v>81</v>
      </c>
      <c r="H36" s="29" t="s">
        <v>80</v>
      </c>
      <c r="I36" s="29">
        <v>104100326</v>
      </c>
      <c r="J36" s="33" t="s">
        <v>147</v>
      </c>
      <c r="K36" s="33">
        <v>15440866</v>
      </c>
      <c r="L36" s="29" t="s">
        <v>84</v>
      </c>
      <c r="M36" s="29" t="s">
        <v>85</v>
      </c>
      <c r="N36" s="22" t="s">
        <v>99</v>
      </c>
      <c r="O36" s="29">
        <v>14</v>
      </c>
      <c r="P36" s="45">
        <f t="shared" si="2"/>
        <v>6.3739999999999997</v>
      </c>
      <c r="Q36" s="24">
        <v>6.3739999999999997</v>
      </c>
      <c r="R36" s="24">
        <v>0</v>
      </c>
      <c r="S36" s="61">
        <f t="shared" si="3"/>
        <v>3.1869999999999998</v>
      </c>
      <c r="T36" s="61">
        <f t="shared" si="4"/>
        <v>3.1869999999999998</v>
      </c>
      <c r="U36" s="61">
        <f t="shared" si="5"/>
        <v>0</v>
      </c>
      <c r="V36" s="61">
        <f t="shared" si="6"/>
        <v>3.1869999999999998</v>
      </c>
      <c r="W36" s="61">
        <f t="shared" si="7"/>
        <v>3.1869999999999998</v>
      </c>
      <c r="X36" s="61">
        <f t="shared" si="8"/>
        <v>0</v>
      </c>
      <c r="Y36" s="46">
        <v>43831</v>
      </c>
      <c r="Z36" s="29" t="s">
        <v>315</v>
      </c>
      <c r="AA36" s="47" t="s">
        <v>69</v>
      </c>
      <c r="AB36" s="47" t="s">
        <v>69</v>
      </c>
    </row>
    <row r="37" spans="1:28" s="54" customFormat="1" x14ac:dyDescent="0.25">
      <c r="A37" s="29" t="s">
        <v>264</v>
      </c>
      <c r="B37" s="29" t="s">
        <v>77</v>
      </c>
      <c r="C37" s="29" t="s">
        <v>79</v>
      </c>
      <c r="D37" s="33" t="s">
        <v>79</v>
      </c>
      <c r="E37" s="33" t="s">
        <v>79</v>
      </c>
      <c r="F37" s="29" t="s">
        <v>148</v>
      </c>
      <c r="G37" s="29" t="s">
        <v>81</v>
      </c>
      <c r="H37" s="29" t="s">
        <v>80</v>
      </c>
      <c r="I37" s="29">
        <v>104100328</v>
      </c>
      <c r="J37" s="33" t="s">
        <v>149</v>
      </c>
      <c r="K37" s="33">
        <v>15294854</v>
      </c>
      <c r="L37" s="29" t="s">
        <v>84</v>
      </c>
      <c r="M37" s="29" t="s">
        <v>85</v>
      </c>
      <c r="N37" s="22" t="s">
        <v>99</v>
      </c>
      <c r="O37" s="29">
        <v>14</v>
      </c>
      <c r="P37" s="45">
        <f t="shared" si="2"/>
        <v>2.806</v>
      </c>
      <c r="Q37" s="24">
        <v>2.806</v>
      </c>
      <c r="R37" s="24">
        <v>0</v>
      </c>
      <c r="S37" s="61">
        <f t="shared" si="3"/>
        <v>1.403</v>
      </c>
      <c r="T37" s="61">
        <f t="shared" si="4"/>
        <v>1.403</v>
      </c>
      <c r="U37" s="61">
        <f t="shared" si="5"/>
        <v>0</v>
      </c>
      <c r="V37" s="61">
        <f t="shared" si="6"/>
        <v>1.403</v>
      </c>
      <c r="W37" s="61">
        <f t="shared" si="7"/>
        <v>1.403</v>
      </c>
      <c r="X37" s="61">
        <f t="shared" si="8"/>
        <v>0</v>
      </c>
      <c r="Y37" s="46">
        <v>43831</v>
      </c>
      <c r="Z37" s="29" t="s">
        <v>315</v>
      </c>
      <c r="AA37" s="47" t="s">
        <v>69</v>
      </c>
      <c r="AB37" s="47" t="s">
        <v>69</v>
      </c>
    </row>
    <row r="38" spans="1:28" s="54" customFormat="1" x14ac:dyDescent="0.25">
      <c r="A38" s="29" t="s">
        <v>265</v>
      </c>
      <c r="B38" s="29" t="s">
        <v>77</v>
      </c>
      <c r="C38" s="29" t="s">
        <v>79</v>
      </c>
      <c r="D38" s="33" t="s">
        <v>79</v>
      </c>
      <c r="E38" s="33" t="s">
        <v>79</v>
      </c>
      <c r="F38" s="29" t="s">
        <v>150</v>
      </c>
      <c r="G38" s="29" t="s">
        <v>81</v>
      </c>
      <c r="H38" s="29" t="s">
        <v>80</v>
      </c>
      <c r="I38" s="29">
        <v>104100329</v>
      </c>
      <c r="J38" s="33" t="s">
        <v>151</v>
      </c>
      <c r="K38" s="33">
        <v>15440544</v>
      </c>
      <c r="L38" s="29" t="s">
        <v>84</v>
      </c>
      <c r="M38" s="29" t="s">
        <v>85</v>
      </c>
      <c r="N38" s="25" t="s">
        <v>99</v>
      </c>
      <c r="O38" s="29">
        <v>14</v>
      </c>
      <c r="P38" s="45">
        <f t="shared" si="2"/>
        <v>1.3280000000000001</v>
      </c>
      <c r="Q38" s="24">
        <v>1.3280000000000001</v>
      </c>
      <c r="R38" s="24">
        <v>0</v>
      </c>
      <c r="S38" s="61">
        <f t="shared" si="3"/>
        <v>0.66400000000000003</v>
      </c>
      <c r="T38" s="61">
        <f t="shared" si="4"/>
        <v>0.66400000000000003</v>
      </c>
      <c r="U38" s="61">
        <f t="shared" si="5"/>
        <v>0</v>
      </c>
      <c r="V38" s="61">
        <f t="shared" si="6"/>
        <v>0.66400000000000003</v>
      </c>
      <c r="W38" s="61">
        <f t="shared" si="7"/>
        <v>0.66400000000000003</v>
      </c>
      <c r="X38" s="61">
        <f t="shared" si="8"/>
        <v>0</v>
      </c>
      <c r="Y38" s="46">
        <v>43831</v>
      </c>
      <c r="Z38" s="29" t="s">
        <v>315</v>
      </c>
      <c r="AA38" s="47" t="s">
        <v>69</v>
      </c>
      <c r="AB38" s="47" t="s">
        <v>69</v>
      </c>
    </row>
    <row r="39" spans="1:28" s="54" customFormat="1" x14ac:dyDescent="0.25">
      <c r="A39" s="29" t="s">
        <v>266</v>
      </c>
      <c r="B39" s="29" t="s">
        <v>77</v>
      </c>
      <c r="C39" s="29" t="s">
        <v>79</v>
      </c>
      <c r="D39" s="33" t="s">
        <v>79</v>
      </c>
      <c r="E39" s="33" t="s">
        <v>79</v>
      </c>
      <c r="F39" s="29" t="s">
        <v>152</v>
      </c>
      <c r="G39" s="29" t="s">
        <v>81</v>
      </c>
      <c r="H39" s="29" t="s">
        <v>80</v>
      </c>
      <c r="I39" s="29">
        <v>104100330</v>
      </c>
      <c r="J39" s="33" t="s">
        <v>153</v>
      </c>
      <c r="K39" s="33">
        <v>31649352</v>
      </c>
      <c r="L39" s="29" t="s">
        <v>84</v>
      </c>
      <c r="M39" s="29" t="s">
        <v>85</v>
      </c>
      <c r="N39" s="22" t="s">
        <v>99</v>
      </c>
      <c r="O39" s="29">
        <v>5</v>
      </c>
      <c r="P39" s="45">
        <f t="shared" si="2"/>
        <v>7.0579999999999998</v>
      </c>
      <c r="Q39" s="24">
        <v>7.0579999999999998</v>
      </c>
      <c r="R39" s="24">
        <v>0</v>
      </c>
      <c r="S39" s="61">
        <f t="shared" si="3"/>
        <v>3.5289999999999999</v>
      </c>
      <c r="T39" s="61">
        <f t="shared" si="4"/>
        <v>3.5289999999999999</v>
      </c>
      <c r="U39" s="61">
        <f t="shared" si="5"/>
        <v>0</v>
      </c>
      <c r="V39" s="61">
        <f t="shared" si="6"/>
        <v>3.5289999999999999</v>
      </c>
      <c r="W39" s="61">
        <f t="shared" si="7"/>
        <v>3.5289999999999999</v>
      </c>
      <c r="X39" s="61">
        <f t="shared" si="8"/>
        <v>0</v>
      </c>
      <c r="Y39" s="46">
        <v>43831</v>
      </c>
      <c r="Z39" s="29" t="s">
        <v>315</v>
      </c>
      <c r="AA39" s="47" t="s">
        <v>69</v>
      </c>
      <c r="AB39" s="47" t="s">
        <v>69</v>
      </c>
    </row>
    <row r="40" spans="1:28" s="54" customFormat="1" x14ac:dyDescent="0.25">
      <c r="A40" s="29" t="s">
        <v>267</v>
      </c>
      <c r="B40" s="29" t="s">
        <v>77</v>
      </c>
      <c r="C40" s="29" t="s">
        <v>79</v>
      </c>
      <c r="D40" s="33" t="s">
        <v>79</v>
      </c>
      <c r="E40" s="33" t="s">
        <v>79</v>
      </c>
      <c r="F40" s="29" t="s">
        <v>154</v>
      </c>
      <c r="G40" s="29" t="s">
        <v>81</v>
      </c>
      <c r="H40" s="29" t="s">
        <v>80</v>
      </c>
      <c r="I40" s="29">
        <v>104100331</v>
      </c>
      <c r="J40" s="33" t="s">
        <v>155</v>
      </c>
      <c r="K40" s="33">
        <v>26829411</v>
      </c>
      <c r="L40" s="29" t="s">
        <v>84</v>
      </c>
      <c r="M40" s="29" t="s">
        <v>85</v>
      </c>
      <c r="N40" s="22" t="s">
        <v>99</v>
      </c>
      <c r="O40" s="29">
        <v>5</v>
      </c>
      <c r="P40" s="45">
        <f t="shared" si="2"/>
        <v>5.0039999999999996</v>
      </c>
      <c r="Q40" s="24">
        <v>5.0039999999999996</v>
      </c>
      <c r="R40" s="24">
        <v>0</v>
      </c>
      <c r="S40" s="61">
        <f t="shared" si="3"/>
        <v>2.5019999999999998</v>
      </c>
      <c r="T40" s="61">
        <f t="shared" si="4"/>
        <v>2.5019999999999998</v>
      </c>
      <c r="U40" s="61">
        <f t="shared" si="5"/>
        <v>0</v>
      </c>
      <c r="V40" s="61">
        <f t="shared" si="6"/>
        <v>2.5019999999999998</v>
      </c>
      <c r="W40" s="61">
        <f t="shared" si="7"/>
        <v>2.5019999999999998</v>
      </c>
      <c r="X40" s="61">
        <f t="shared" si="8"/>
        <v>0</v>
      </c>
      <c r="Y40" s="46">
        <v>43831</v>
      </c>
      <c r="Z40" s="29" t="s">
        <v>315</v>
      </c>
      <c r="AA40" s="47" t="s">
        <v>69</v>
      </c>
      <c r="AB40" s="47" t="s">
        <v>69</v>
      </c>
    </row>
    <row r="41" spans="1:28" s="54" customFormat="1" x14ac:dyDescent="0.25">
      <c r="A41" s="29" t="s">
        <v>268</v>
      </c>
      <c r="B41" s="29" t="s">
        <v>77</v>
      </c>
      <c r="C41" s="29" t="s">
        <v>79</v>
      </c>
      <c r="D41" s="33" t="s">
        <v>79</v>
      </c>
      <c r="E41" s="33" t="s">
        <v>79</v>
      </c>
      <c r="F41" s="29" t="s">
        <v>156</v>
      </c>
      <c r="G41" s="29" t="s">
        <v>81</v>
      </c>
      <c r="H41" s="29" t="s">
        <v>80</v>
      </c>
      <c r="I41" s="29">
        <v>104100332</v>
      </c>
      <c r="J41" s="33" t="s">
        <v>157</v>
      </c>
      <c r="K41" s="33">
        <v>26829014</v>
      </c>
      <c r="L41" s="29" t="s">
        <v>84</v>
      </c>
      <c r="M41" s="29" t="s">
        <v>85</v>
      </c>
      <c r="N41" s="22" t="s">
        <v>99</v>
      </c>
      <c r="O41" s="29">
        <v>5</v>
      </c>
      <c r="P41" s="45">
        <f t="shared" si="2"/>
        <v>2.774</v>
      </c>
      <c r="Q41" s="24">
        <v>2.774</v>
      </c>
      <c r="R41" s="24">
        <v>0</v>
      </c>
      <c r="S41" s="61">
        <f t="shared" si="3"/>
        <v>1.387</v>
      </c>
      <c r="T41" s="61">
        <f t="shared" si="4"/>
        <v>1.387</v>
      </c>
      <c r="U41" s="61">
        <f t="shared" si="5"/>
        <v>0</v>
      </c>
      <c r="V41" s="61">
        <f t="shared" si="6"/>
        <v>1.387</v>
      </c>
      <c r="W41" s="61">
        <f t="shared" si="7"/>
        <v>1.387</v>
      </c>
      <c r="X41" s="61">
        <f t="shared" si="8"/>
        <v>0</v>
      </c>
      <c r="Y41" s="46">
        <v>43831</v>
      </c>
      <c r="Z41" s="29" t="s">
        <v>315</v>
      </c>
      <c r="AA41" s="47" t="s">
        <v>69</v>
      </c>
      <c r="AB41" s="47" t="s">
        <v>69</v>
      </c>
    </row>
    <row r="42" spans="1:28" s="54" customFormat="1" x14ac:dyDescent="0.25">
      <c r="A42" s="29" t="s">
        <v>269</v>
      </c>
      <c r="B42" s="29" t="s">
        <v>77</v>
      </c>
      <c r="C42" s="29" t="s">
        <v>79</v>
      </c>
      <c r="D42" s="33" t="s">
        <v>79</v>
      </c>
      <c r="E42" s="33" t="s">
        <v>79</v>
      </c>
      <c r="F42" s="29" t="s">
        <v>158</v>
      </c>
      <c r="G42" s="29" t="s">
        <v>81</v>
      </c>
      <c r="H42" s="29" t="s">
        <v>80</v>
      </c>
      <c r="I42" s="29">
        <v>104100333</v>
      </c>
      <c r="J42" s="33" t="s">
        <v>159</v>
      </c>
      <c r="K42" s="33">
        <v>15238656</v>
      </c>
      <c r="L42" s="29" t="s">
        <v>84</v>
      </c>
      <c r="M42" s="29" t="s">
        <v>85</v>
      </c>
      <c r="N42" s="22" t="s">
        <v>99</v>
      </c>
      <c r="O42" s="29">
        <v>14</v>
      </c>
      <c r="P42" s="45">
        <f t="shared" si="2"/>
        <v>3.8359999999999999</v>
      </c>
      <c r="Q42" s="24">
        <v>3.8359999999999999</v>
      </c>
      <c r="R42" s="24">
        <v>0</v>
      </c>
      <c r="S42" s="61">
        <f t="shared" si="3"/>
        <v>1.9179999999999999</v>
      </c>
      <c r="T42" s="61">
        <f t="shared" si="4"/>
        <v>1.9179999999999999</v>
      </c>
      <c r="U42" s="61">
        <f t="shared" si="5"/>
        <v>0</v>
      </c>
      <c r="V42" s="61">
        <f t="shared" si="6"/>
        <v>1.9179999999999999</v>
      </c>
      <c r="W42" s="61">
        <f t="shared" si="7"/>
        <v>1.9179999999999999</v>
      </c>
      <c r="X42" s="61">
        <f t="shared" si="8"/>
        <v>0</v>
      </c>
      <c r="Y42" s="46">
        <v>43831</v>
      </c>
      <c r="Z42" s="29" t="s">
        <v>315</v>
      </c>
      <c r="AA42" s="47" t="s">
        <v>69</v>
      </c>
      <c r="AB42" s="47" t="s">
        <v>69</v>
      </c>
    </row>
    <row r="43" spans="1:28" s="54" customFormat="1" x14ac:dyDescent="0.25">
      <c r="A43" s="29" t="s">
        <v>270</v>
      </c>
      <c r="B43" s="29" t="s">
        <v>77</v>
      </c>
      <c r="C43" s="29" t="s">
        <v>79</v>
      </c>
      <c r="D43" s="33" t="s">
        <v>79</v>
      </c>
      <c r="E43" s="33" t="s">
        <v>79</v>
      </c>
      <c r="F43" s="29" t="s">
        <v>160</v>
      </c>
      <c r="G43" s="29" t="s">
        <v>81</v>
      </c>
      <c r="H43" s="29" t="s">
        <v>80</v>
      </c>
      <c r="I43" s="29">
        <v>104100361</v>
      </c>
      <c r="J43" s="33" t="s">
        <v>161</v>
      </c>
      <c r="K43" s="33">
        <v>32334965</v>
      </c>
      <c r="L43" s="29" t="s">
        <v>84</v>
      </c>
      <c r="M43" s="29" t="s">
        <v>85</v>
      </c>
      <c r="N43" s="22" t="s">
        <v>99</v>
      </c>
      <c r="O43" s="29">
        <v>5</v>
      </c>
      <c r="P43" s="45">
        <f t="shared" si="2"/>
        <v>6.7919999999999998</v>
      </c>
      <c r="Q43" s="24">
        <v>6.7919999999999998</v>
      </c>
      <c r="R43" s="24">
        <v>0</v>
      </c>
      <c r="S43" s="61">
        <f t="shared" si="3"/>
        <v>3.3959999999999999</v>
      </c>
      <c r="T43" s="61">
        <f t="shared" si="4"/>
        <v>3.3959999999999999</v>
      </c>
      <c r="U43" s="61">
        <f t="shared" si="5"/>
        <v>0</v>
      </c>
      <c r="V43" s="61">
        <f t="shared" si="6"/>
        <v>3.3959999999999999</v>
      </c>
      <c r="W43" s="61">
        <f t="shared" si="7"/>
        <v>3.3959999999999999</v>
      </c>
      <c r="X43" s="61">
        <f t="shared" si="8"/>
        <v>0</v>
      </c>
      <c r="Y43" s="46">
        <v>43831</v>
      </c>
      <c r="Z43" s="29" t="s">
        <v>315</v>
      </c>
      <c r="AA43" s="47" t="s">
        <v>69</v>
      </c>
      <c r="AB43" s="47" t="s">
        <v>69</v>
      </c>
    </row>
    <row r="44" spans="1:28" s="54" customFormat="1" x14ac:dyDescent="0.25">
      <c r="A44" s="29" t="s">
        <v>271</v>
      </c>
      <c r="B44" s="29" t="s">
        <v>162</v>
      </c>
      <c r="C44" s="29" t="s">
        <v>79</v>
      </c>
      <c r="D44" s="33" t="s">
        <v>79</v>
      </c>
      <c r="E44" s="33" t="s">
        <v>79</v>
      </c>
      <c r="F44" s="29" t="s">
        <v>160</v>
      </c>
      <c r="G44" s="29" t="s">
        <v>81</v>
      </c>
      <c r="H44" s="29" t="s">
        <v>80</v>
      </c>
      <c r="I44" s="29">
        <v>104100381</v>
      </c>
      <c r="J44" s="33" t="s">
        <v>163</v>
      </c>
      <c r="K44" s="33" t="s">
        <v>164</v>
      </c>
      <c r="L44" s="29" t="s">
        <v>84</v>
      </c>
      <c r="M44" s="29" t="s">
        <v>85</v>
      </c>
      <c r="N44" s="22" t="s">
        <v>99</v>
      </c>
      <c r="O44" s="29">
        <v>14</v>
      </c>
      <c r="P44" s="45">
        <f t="shared" si="2"/>
        <v>13.172000000000001</v>
      </c>
      <c r="Q44" s="24">
        <v>13.172000000000001</v>
      </c>
      <c r="R44" s="24">
        <v>0</v>
      </c>
      <c r="S44" s="61">
        <f t="shared" si="3"/>
        <v>6.5860000000000003</v>
      </c>
      <c r="T44" s="61">
        <f t="shared" si="4"/>
        <v>6.5860000000000003</v>
      </c>
      <c r="U44" s="61">
        <f t="shared" si="5"/>
        <v>0</v>
      </c>
      <c r="V44" s="61">
        <f t="shared" si="6"/>
        <v>6.5860000000000003</v>
      </c>
      <c r="W44" s="61">
        <f t="shared" si="7"/>
        <v>6.5860000000000003</v>
      </c>
      <c r="X44" s="61">
        <f t="shared" si="8"/>
        <v>0</v>
      </c>
      <c r="Y44" s="46">
        <v>43831</v>
      </c>
      <c r="Z44" s="29" t="s">
        <v>315</v>
      </c>
      <c r="AA44" s="47" t="s">
        <v>69</v>
      </c>
      <c r="AB44" s="47" t="s">
        <v>69</v>
      </c>
    </row>
    <row r="45" spans="1:28" s="54" customFormat="1" x14ac:dyDescent="0.25">
      <c r="A45" s="29" t="s">
        <v>272</v>
      </c>
      <c r="B45" s="29" t="s">
        <v>96</v>
      </c>
      <c r="C45" s="29" t="s">
        <v>79</v>
      </c>
      <c r="D45" s="33" t="s">
        <v>79</v>
      </c>
      <c r="E45" s="33" t="s">
        <v>79</v>
      </c>
      <c r="F45" s="29" t="s">
        <v>160</v>
      </c>
      <c r="G45" s="29" t="s">
        <v>81</v>
      </c>
      <c r="H45" s="29" t="s">
        <v>80</v>
      </c>
      <c r="I45" s="29">
        <v>104400106</v>
      </c>
      <c r="J45" s="33" t="s">
        <v>165</v>
      </c>
      <c r="K45" s="33">
        <v>80290850</v>
      </c>
      <c r="L45" s="29" t="s">
        <v>84</v>
      </c>
      <c r="M45" s="29" t="s">
        <v>85</v>
      </c>
      <c r="N45" s="22" t="s">
        <v>166</v>
      </c>
      <c r="O45" s="29">
        <v>5</v>
      </c>
      <c r="P45" s="45">
        <f t="shared" si="2"/>
        <v>4.016</v>
      </c>
      <c r="Q45" s="24">
        <v>1.4079999999999999</v>
      </c>
      <c r="R45" s="24">
        <v>2.6080000000000001</v>
      </c>
      <c r="S45" s="61">
        <f t="shared" si="3"/>
        <v>2.008</v>
      </c>
      <c r="T45" s="61">
        <f t="shared" si="4"/>
        <v>0.70399999999999996</v>
      </c>
      <c r="U45" s="61">
        <f t="shared" si="5"/>
        <v>1.304</v>
      </c>
      <c r="V45" s="61">
        <f t="shared" si="6"/>
        <v>2.008</v>
      </c>
      <c r="W45" s="61">
        <f t="shared" si="7"/>
        <v>0.70399999999999996</v>
      </c>
      <c r="X45" s="61">
        <f t="shared" si="8"/>
        <v>1.304</v>
      </c>
      <c r="Y45" s="46">
        <v>43831</v>
      </c>
      <c r="Z45" s="29" t="s">
        <v>315</v>
      </c>
      <c r="AA45" s="47" t="s">
        <v>69</v>
      </c>
      <c r="AB45" s="47" t="s">
        <v>69</v>
      </c>
    </row>
    <row r="46" spans="1:28" s="54" customFormat="1" x14ac:dyDescent="0.25">
      <c r="A46" s="29" t="s">
        <v>273</v>
      </c>
      <c r="B46" s="29" t="s">
        <v>77</v>
      </c>
      <c r="C46" s="29" t="s">
        <v>79</v>
      </c>
      <c r="D46" s="33" t="s">
        <v>79</v>
      </c>
      <c r="E46" s="33" t="s">
        <v>79</v>
      </c>
      <c r="F46" s="29" t="s">
        <v>160</v>
      </c>
      <c r="G46" s="29" t="s">
        <v>81</v>
      </c>
      <c r="H46" s="29" t="s">
        <v>80</v>
      </c>
      <c r="I46" s="29">
        <v>104100362</v>
      </c>
      <c r="J46" s="33" t="s">
        <v>167</v>
      </c>
      <c r="K46" s="33">
        <v>32334981</v>
      </c>
      <c r="L46" s="29" t="s">
        <v>84</v>
      </c>
      <c r="M46" s="29" t="s">
        <v>85</v>
      </c>
      <c r="N46" s="22" t="s">
        <v>99</v>
      </c>
      <c r="O46" s="29">
        <v>5</v>
      </c>
      <c r="P46" s="45">
        <f t="shared" si="2"/>
        <v>7.4260000000000002</v>
      </c>
      <c r="Q46" s="24">
        <v>7.4260000000000002</v>
      </c>
      <c r="R46" s="24">
        <v>0</v>
      </c>
      <c r="S46" s="61">
        <f t="shared" si="3"/>
        <v>3.7130000000000001</v>
      </c>
      <c r="T46" s="61">
        <f t="shared" si="4"/>
        <v>3.7130000000000001</v>
      </c>
      <c r="U46" s="61">
        <f t="shared" si="5"/>
        <v>0</v>
      </c>
      <c r="V46" s="61">
        <f t="shared" si="6"/>
        <v>3.7130000000000001</v>
      </c>
      <c r="W46" s="61">
        <f t="shared" si="7"/>
        <v>3.7130000000000001</v>
      </c>
      <c r="X46" s="61">
        <f t="shared" si="8"/>
        <v>0</v>
      </c>
      <c r="Y46" s="46">
        <v>43831</v>
      </c>
      <c r="Z46" s="29" t="s">
        <v>315</v>
      </c>
      <c r="AA46" s="47" t="s">
        <v>69</v>
      </c>
      <c r="AB46" s="47" t="s">
        <v>69</v>
      </c>
    </row>
    <row r="47" spans="1:28" s="54" customFormat="1" x14ac:dyDescent="0.25">
      <c r="A47" s="29" t="s">
        <v>274</v>
      </c>
      <c r="B47" s="29" t="s">
        <v>77</v>
      </c>
      <c r="C47" s="29" t="s">
        <v>79</v>
      </c>
      <c r="D47" s="33" t="s">
        <v>79</v>
      </c>
      <c r="E47" s="33" t="s">
        <v>79</v>
      </c>
      <c r="F47" s="29" t="s">
        <v>168</v>
      </c>
      <c r="G47" s="29" t="s">
        <v>81</v>
      </c>
      <c r="H47" s="29" t="s">
        <v>80</v>
      </c>
      <c r="I47" s="29">
        <v>104100369</v>
      </c>
      <c r="J47" s="33" t="s">
        <v>169</v>
      </c>
      <c r="K47" s="33">
        <v>32334984</v>
      </c>
      <c r="L47" s="29" t="s">
        <v>84</v>
      </c>
      <c r="M47" s="29" t="s">
        <v>85</v>
      </c>
      <c r="N47" s="22" t="s">
        <v>99</v>
      </c>
      <c r="O47" s="29">
        <v>5</v>
      </c>
      <c r="P47" s="45">
        <f t="shared" si="2"/>
        <v>7.24</v>
      </c>
      <c r="Q47" s="24">
        <v>7.24</v>
      </c>
      <c r="R47" s="24">
        <v>0</v>
      </c>
      <c r="S47" s="61">
        <f t="shared" si="3"/>
        <v>3.62</v>
      </c>
      <c r="T47" s="61">
        <f t="shared" si="4"/>
        <v>3.62</v>
      </c>
      <c r="U47" s="61">
        <f t="shared" si="5"/>
        <v>0</v>
      </c>
      <c r="V47" s="61">
        <f t="shared" si="6"/>
        <v>3.62</v>
      </c>
      <c r="W47" s="61">
        <f t="shared" si="7"/>
        <v>3.62</v>
      </c>
      <c r="X47" s="61">
        <f t="shared" si="8"/>
        <v>0</v>
      </c>
      <c r="Y47" s="46">
        <v>43831</v>
      </c>
      <c r="Z47" s="29" t="s">
        <v>315</v>
      </c>
      <c r="AA47" s="47" t="s">
        <v>69</v>
      </c>
      <c r="AB47" s="47" t="s">
        <v>69</v>
      </c>
    </row>
    <row r="48" spans="1:28" s="54" customFormat="1" x14ac:dyDescent="0.25">
      <c r="A48" s="29" t="s">
        <v>275</v>
      </c>
      <c r="B48" s="29" t="s">
        <v>77</v>
      </c>
      <c r="C48" s="29" t="s">
        <v>79</v>
      </c>
      <c r="D48" s="33" t="s">
        <v>79</v>
      </c>
      <c r="E48" s="33" t="s">
        <v>79</v>
      </c>
      <c r="F48" s="29" t="s">
        <v>170</v>
      </c>
      <c r="G48" s="29" t="s">
        <v>81</v>
      </c>
      <c r="H48" s="29" t="s">
        <v>80</v>
      </c>
      <c r="I48" s="29">
        <v>104100370</v>
      </c>
      <c r="J48" s="33" t="s">
        <v>171</v>
      </c>
      <c r="K48" s="33">
        <v>32335049</v>
      </c>
      <c r="L48" s="29" t="s">
        <v>84</v>
      </c>
      <c r="M48" s="29" t="s">
        <v>85</v>
      </c>
      <c r="N48" s="26" t="s">
        <v>99</v>
      </c>
      <c r="O48" s="29">
        <v>5</v>
      </c>
      <c r="P48" s="45">
        <f t="shared" si="2"/>
        <v>3.1640000000000001</v>
      </c>
      <c r="Q48" s="24">
        <v>3.1640000000000001</v>
      </c>
      <c r="R48" s="24">
        <v>0</v>
      </c>
      <c r="S48" s="61">
        <f t="shared" si="3"/>
        <v>1.5820000000000001</v>
      </c>
      <c r="T48" s="61">
        <f t="shared" si="4"/>
        <v>1.5820000000000001</v>
      </c>
      <c r="U48" s="61">
        <f t="shared" si="5"/>
        <v>0</v>
      </c>
      <c r="V48" s="61">
        <f t="shared" si="6"/>
        <v>1.5820000000000001</v>
      </c>
      <c r="W48" s="61">
        <f t="shared" si="7"/>
        <v>1.5820000000000001</v>
      </c>
      <c r="X48" s="61">
        <f t="shared" si="8"/>
        <v>0</v>
      </c>
      <c r="Y48" s="46">
        <v>43831</v>
      </c>
      <c r="Z48" s="29" t="s">
        <v>315</v>
      </c>
      <c r="AA48" s="29" t="s">
        <v>69</v>
      </c>
      <c r="AB48" s="29" t="s">
        <v>69</v>
      </c>
    </row>
    <row r="49" spans="1:28" s="54" customFormat="1" x14ac:dyDescent="0.25">
      <c r="A49" s="29" t="s">
        <v>276</v>
      </c>
      <c r="B49" s="29" t="s">
        <v>77</v>
      </c>
      <c r="C49" s="29" t="s">
        <v>79</v>
      </c>
      <c r="D49" s="33" t="s">
        <v>79</v>
      </c>
      <c r="E49" s="33" t="s">
        <v>79</v>
      </c>
      <c r="F49" s="29" t="s">
        <v>172</v>
      </c>
      <c r="G49" s="29" t="s">
        <v>81</v>
      </c>
      <c r="H49" s="29" t="s">
        <v>80</v>
      </c>
      <c r="I49" s="29">
        <v>104100371</v>
      </c>
      <c r="J49" s="33" t="s">
        <v>173</v>
      </c>
      <c r="K49" s="33">
        <v>26825227</v>
      </c>
      <c r="L49" s="29" t="s">
        <v>84</v>
      </c>
      <c r="M49" s="29" t="s">
        <v>85</v>
      </c>
      <c r="N49" s="22" t="s">
        <v>99</v>
      </c>
      <c r="O49" s="29">
        <v>14</v>
      </c>
      <c r="P49" s="45">
        <f t="shared" si="2"/>
        <v>6.6840000000000002</v>
      </c>
      <c r="Q49" s="24">
        <v>6.6840000000000002</v>
      </c>
      <c r="R49" s="24">
        <v>0</v>
      </c>
      <c r="S49" s="61">
        <f t="shared" si="3"/>
        <v>3.3420000000000001</v>
      </c>
      <c r="T49" s="61">
        <f t="shared" si="4"/>
        <v>3.3420000000000001</v>
      </c>
      <c r="U49" s="61">
        <f t="shared" si="5"/>
        <v>0</v>
      </c>
      <c r="V49" s="61">
        <f t="shared" si="6"/>
        <v>3.3420000000000001</v>
      </c>
      <c r="W49" s="61">
        <f t="shared" si="7"/>
        <v>3.3420000000000001</v>
      </c>
      <c r="X49" s="61">
        <f t="shared" si="8"/>
        <v>0</v>
      </c>
      <c r="Y49" s="46">
        <v>43831</v>
      </c>
      <c r="Z49" s="29" t="s">
        <v>315</v>
      </c>
      <c r="AA49" s="47" t="s">
        <v>69</v>
      </c>
      <c r="AB49" s="47" t="s">
        <v>69</v>
      </c>
    </row>
    <row r="50" spans="1:28" s="54" customFormat="1" x14ac:dyDescent="0.25">
      <c r="A50" s="29" t="s">
        <v>277</v>
      </c>
      <c r="B50" s="29" t="s">
        <v>77</v>
      </c>
      <c r="C50" s="29" t="s">
        <v>79</v>
      </c>
      <c r="D50" s="33" t="s">
        <v>79</v>
      </c>
      <c r="E50" s="33" t="s">
        <v>79</v>
      </c>
      <c r="F50" s="29" t="s">
        <v>174</v>
      </c>
      <c r="G50" s="29" t="s">
        <v>81</v>
      </c>
      <c r="H50" s="29" t="s">
        <v>80</v>
      </c>
      <c r="I50" s="29">
        <v>104100372</v>
      </c>
      <c r="J50" s="33" t="s">
        <v>175</v>
      </c>
      <c r="K50" s="33">
        <v>32319271</v>
      </c>
      <c r="L50" s="29" t="s">
        <v>84</v>
      </c>
      <c r="M50" s="29" t="s">
        <v>85</v>
      </c>
      <c r="N50" s="22" t="s">
        <v>99</v>
      </c>
      <c r="O50" s="29">
        <v>5</v>
      </c>
      <c r="P50" s="45">
        <f t="shared" si="2"/>
        <v>7.0720000000000001</v>
      </c>
      <c r="Q50" s="24">
        <v>7.0720000000000001</v>
      </c>
      <c r="R50" s="24">
        <v>0</v>
      </c>
      <c r="S50" s="61">
        <f t="shared" si="3"/>
        <v>3.536</v>
      </c>
      <c r="T50" s="61">
        <f t="shared" si="4"/>
        <v>3.536</v>
      </c>
      <c r="U50" s="61">
        <f t="shared" si="5"/>
        <v>0</v>
      </c>
      <c r="V50" s="61">
        <f t="shared" si="6"/>
        <v>3.536</v>
      </c>
      <c r="W50" s="61">
        <f t="shared" si="7"/>
        <v>3.536</v>
      </c>
      <c r="X50" s="61">
        <f t="shared" si="8"/>
        <v>0</v>
      </c>
      <c r="Y50" s="46">
        <v>43831</v>
      </c>
      <c r="Z50" s="29" t="s">
        <v>315</v>
      </c>
      <c r="AA50" s="47" t="s">
        <v>69</v>
      </c>
      <c r="AB50" s="47" t="s">
        <v>69</v>
      </c>
    </row>
    <row r="51" spans="1:28" s="54" customFormat="1" x14ac:dyDescent="0.25">
      <c r="A51" s="29" t="s">
        <v>278</v>
      </c>
      <c r="B51" s="29" t="s">
        <v>77</v>
      </c>
      <c r="C51" s="29" t="s">
        <v>79</v>
      </c>
      <c r="D51" s="33" t="s">
        <v>79</v>
      </c>
      <c r="E51" s="33" t="s">
        <v>79</v>
      </c>
      <c r="F51" s="29" t="s">
        <v>174</v>
      </c>
      <c r="G51" s="29" t="s">
        <v>81</v>
      </c>
      <c r="H51" s="29" t="s">
        <v>80</v>
      </c>
      <c r="I51" s="29">
        <v>104100373</v>
      </c>
      <c r="J51" s="33" t="s">
        <v>176</v>
      </c>
      <c r="K51" s="33">
        <v>32335086</v>
      </c>
      <c r="L51" s="29" t="s">
        <v>84</v>
      </c>
      <c r="M51" s="29" t="s">
        <v>85</v>
      </c>
      <c r="N51" s="22" t="s">
        <v>99</v>
      </c>
      <c r="O51" s="29">
        <v>5</v>
      </c>
      <c r="P51" s="45">
        <f t="shared" si="2"/>
        <v>6.0640000000000001</v>
      </c>
      <c r="Q51" s="24">
        <v>6.0640000000000001</v>
      </c>
      <c r="R51" s="24">
        <v>0</v>
      </c>
      <c r="S51" s="61">
        <f t="shared" si="3"/>
        <v>3.032</v>
      </c>
      <c r="T51" s="61">
        <f t="shared" si="4"/>
        <v>3.032</v>
      </c>
      <c r="U51" s="61">
        <f t="shared" si="5"/>
        <v>0</v>
      </c>
      <c r="V51" s="61">
        <f t="shared" si="6"/>
        <v>3.032</v>
      </c>
      <c r="W51" s="61">
        <f t="shared" si="7"/>
        <v>3.032</v>
      </c>
      <c r="X51" s="61">
        <f t="shared" si="8"/>
        <v>0</v>
      </c>
      <c r="Y51" s="46">
        <v>43831</v>
      </c>
      <c r="Z51" s="29" t="s">
        <v>315</v>
      </c>
      <c r="AA51" s="47" t="s">
        <v>69</v>
      </c>
      <c r="AB51" s="47" t="s">
        <v>69</v>
      </c>
    </row>
    <row r="52" spans="1:28" s="54" customFormat="1" x14ac:dyDescent="0.25">
      <c r="A52" s="29" t="s">
        <v>279</v>
      </c>
      <c r="B52" s="29" t="s">
        <v>162</v>
      </c>
      <c r="C52" s="29" t="s">
        <v>79</v>
      </c>
      <c r="D52" s="33" t="s">
        <v>79</v>
      </c>
      <c r="E52" s="33" t="s">
        <v>79</v>
      </c>
      <c r="F52" s="29" t="s">
        <v>177</v>
      </c>
      <c r="G52" s="29" t="s">
        <v>81</v>
      </c>
      <c r="H52" s="29" t="s">
        <v>80</v>
      </c>
      <c r="I52" s="29">
        <v>104100374</v>
      </c>
      <c r="J52" s="33" t="s">
        <v>178</v>
      </c>
      <c r="K52" s="33">
        <v>15456012</v>
      </c>
      <c r="L52" s="29" t="s">
        <v>84</v>
      </c>
      <c r="M52" s="29" t="s">
        <v>85</v>
      </c>
      <c r="N52" s="22" t="s">
        <v>99</v>
      </c>
      <c r="O52" s="29">
        <v>18</v>
      </c>
      <c r="P52" s="45">
        <f t="shared" si="2"/>
        <v>6.1559999999999997</v>
      </c>
      <c r="Q52" s="24">
        <v>6.1559999999999997</v>
      </c>
      <c r="R52" s="24">
        <v>0</v>
      </c>
      <c r="S52" s="61">
        <f t="shared" si="3"/>
        <v>3.0779999999999998</v>
      </c>
      <c r="T52" s="61">
        <f t="shared" si="4"/>
        <v>3.0779999999999998</v>
      </c>
      <c r="U52" s="61">
        <f t="shared" si="5"/>
        <v>0</v>
      </c>
      <c r="V52" s="61">
        <f t="shared" si="6"/>
        <v>3.0779999999999998</v>
      </c>
      <c r="W52" s="61">
        <f t="shared" si="7"/>
        <v>3.0779999999999998</v>
      </c>
      <c r="X52" s="61">
        <f t="shared" si="8"/>
        <v>0</v>
      </c>
      <c r="Y52" s="46">
        <v>43831</v>
      </c>
      <c r="Z52" s="29" t="s">
        <v>315</v>
      </c>
      <c r="AA52" s="47" t="s">
        <v>69</v>
      </c>
      <c r="AB52" s="47" t="s">
        <v>69</v>
      </c>
    </row>
    <row r="53" spans="1:28" s="54" customFormat="1" x14ac:dyDescent="0.25">
      <c r="A53" s="29" t="s">
        <v>280</v>
      </c>
      <c r="B53" s="29" t="s">
        <v>162</v>
      </c>
      <c r="C53" s="29" t="s">
        <v>79</v>
      </c>
      <c r="D53" s="33" t="s">
        <v>79</v>
      </c>
      <c r="E53" s="33" t="s">
        <v>79</v>
      </c>
      <c r="F53" s="29" t="s">
        <v>179</v>
      </c>
      <c r="G53" s="29" t="s">
        <v>81</v>
      </c>
      <c r="H53" s="29" t="s">
        <v>80</v>
      </c>
      <c r="I53" s="29">
        <v>104100375</v>
      </c>
      <c r="J53" s="33" t="s">
        <v>180</v>
      </c>
      <c r="K53" s="33">
        <v>15440869</v>
      </c>
      <c r="L53" s="29" t="s">
        <v>84</v>
      </c>
      <c r="M53" s="29" t="s">
        <v>85</v>
      </c>
      <c r="N53" s="22" t="s">
        <v>99</v>
      </c>
      <c r="O53" s="29">
        <v>18</v>
      </c>
      <c r="P53" s="45">
        <f t="shared" si="2"/>
        <v>6.8760000000000003</v>
      </c>
      <c r="Q53" s="24">
        <v>6.8760000000000003</v>
      </c>
      <c r="R53" s="24">
        <v>0</v>
      </c>
      <c r="S53" s="61">
        <f t="shared" si="3"/>
        <v>3.4380000000000002</v>
      </c>
      <c r="T53" s="61">
        <f t="shared" si="4"/>
        <v>3.4380000000000002</v>
      </c>
      <c r="U53" s="61">
        <f t="shared" si="5"/>
        <v>0</v>
      </c>
      <c r="V53" s="61">
        <f t="shared" si="6"/>
        <v>3.4380000000000002</v>
      </c>
      <c r="W53" s="61">
        <f t="shared" si="7"/>
        <v>3.4380000000000002</v>
      </c>
      <c r="X53" s="61">
        <f t="shared" si="8"/>
        <v>0</v>
      </c>
      <c r="Y53" s="46">
        <v>43831</v>
      </c>
      <c r="Z53" s="29" t="s">
        <v>315</v>
      </c>
      <c r="AA53" s="47" t="s">
        <v>69</v>
      </c>
      <c r="AB53" s="47" t="s">
        <v>69</v>
      </c>
    </row>
    <row r="54" spans="1:28" s="54" customFormat="1" x14ac:dyDescent="0.25">
      <c r="A54" s="29" t="s">
        <v>281</v>
      </c>
      <c r="B54" s="29" t="s">
        <v>162</v>
      </c>
      <c r="C54" s="29" t="s">
        <v>79</v>
      </c>
      <c r="D54" s="33" t="s">
        <v>79</v>
      </c>
      <c r="E54" s="33" t="s">
        <v>79</v>
      </c>
      <c r="F54" s="29" t="s">
        <v>181</v>
      </c>
      <c r="G54" s="29" t="s">
        <v>81</v>
      </c>
      <c r="H54" s="29" t="s">
        <v>80</v>
      </c>
      <c r="I54" s="29">
        <v>104100376</v>
      </c>
      <c r="J54" s="33" t="s">
        <v>182</v>
      </c>
      <c r="K54" s="33">
        <v>15441207</v>
      </c>
      <c r="L54" s="29" t="s">
        <v>84</v>
      </c>
      <c r="M54" s="29" t="s">
        <v>85</v>
      </c>
      <c r="N54" s="22" t="s">
        <v>99</v>
      </c>
      <c r="O54" s="29">
        <v>18</v>
      </c>
      <c r="P54" s="45">
        <f t="shared" si="2"/>
        <v>4.0640000000000001</v>
      </c>
      <c r="Q54" s="24">
        <v>4.0640000000000001</v>
      </c>
      <c r="R54" s="24">
        <v>0</v>
      </c>
      <c r="S54" s="61">
        <f t="shared" si="3"/>
        <v>2.032</v>
      </c>
      <c r="T54" s="61">
        <f t="shared" si="4"/>
        <v>2.032</v>
      </c>
      <c r="U54" s="61">
        <f t="shared" si="5"/>
        <v>0</v>
      </c>
      <c r="V54" s="61">
        <f t="shared" si="6"/>
        <v>2.032</v>
      </c>
      <c r="W54" s="61">
        <f t="shared" si="7"/>
        <v>2.032</v>
      </c>
      <c r="X54" s="61">
        <f t="shared" si="8"/>
        <v>0</v>
      </c>
      <c r="Y54" s="46">
        <v>43831</v>
      </c>
      <c r="Z54" s="29" t="s">
        <v>315</v>
      </c>
      <c r="AA54" s="47" t="s">
        <v>69</v>
      </c>
      <c r="AB54" s="47" t="s">
        <v>69</v>
      </c>
    </row>
    <row r="55" spans="1:28" s="54" customFormat="1" x14ac:dyDescent="0.25">
      <c r="A55" s="29" t="s">
        <v>282</v>
      </c>
      <c r="B55" s="29" t="s">
        <v>162</v>
      </c>
      <c r="C55" s="29" t="s">
        <v>79</v>
      </c>
      <c r="D55" s="33" t="s">
        <v>79</v>
      </c>
      <c r="E55" s="33" t="s">
        <v>79</v>
      </c>
      <c r="F55" s="29" t="s">
        <v>183</v>
      </c>
      <c r="G55" s="29" t="s">
        <v>81</v>
      </c>
      <c r="H55" s="29" t="s">
        <v>80</v>
      </c>
      <c r="I55" s="29">
        <v>104100377</v>
      </c>
      <c r="J55" s="33" t="s">
        <v>184</v>
      </c>
      <c r="K55" s="33">
        <v>15455844</v>
      </c>
      <c r="L55" s="29" t="s">
        <v>84</v>
      </c>
      <c r="M55" s="29" t="s">
        <v>85</v>
      </c>
      <c r="N55" s="22" t="s">
        <v>99</v>
      </c>
      <c r="O55" s="29">
        <v>18</v>
      </c>
      <c r="P55" s="45">
        <f t="shared" si="2"/>
        <v>6.3019999999999996</v>
      </c>
      <c r="Q55" s="24">
        <v>6.3019999999999996</v>
      </c>
      <c r="R55" s="24">
        <v>0</v>
      </c>
      <c r="S55" s="61">
        <f t="shared" si="3"/>
        <v>3.1509999999999998</v>
      </c>
      <c r="T55" s="61">
        <f t="shared" si="4"/>
        <v>3.1509999999999998</v>
      </c>
      <c r="U55" s="61">
        <f t="shared" si="5"/>
        <v>0</v>
      </c>
      <c r="V55" s="61">
        <f t="shared" si="6"/>
        <v>3.1509999999999998</v>
      </c>
      <c r="W55" s="61">
        <f t="shared" si="7"/>
        <v>3.1509999999999998</v>
      </c>
      <c r="X55" s="61">
        <f t="shared" si="8"/>
        <v>0</v>
      </c>
      <c r="Y55" s="46">
        <v>43831</v>
      </c>
      <c r="Z55" s="29" t="s">
        <v>315</v>
      </c>
      <c r="AA55" s="47" t="s">
        <v>69</v>
      </c>
      <c r="AB55" s="47" t="s">
        <v>69</v>
      </c>
    </row>
    <row r="56" spans="1:28" s="54" customFormat="1" x14ac:dyDescent="0.25">
      <c r="A56" s="29" t="s">
        <v>283</v>
      </c>
      <c r="B56" s="29" t="s">
        <v>185</v>
      </c>
      <c r="C56" s="29" t="s">
        <v>79</v>
      </c>
      <c r="D56" s="33" t="s">
        <v>79</v>
      </c>
      <c r="E56" s="33" t="s">
        <v>79</v>
      </c>
      <c r="F56" s="29" t="s">
        <v>186</v>
      </c>
      <c r="G56" s="29" t="s">
        <v>81</v>
      </c>
      <c r="H56" s="29" t="s">
        <v>80</v>
      </c>
      <c r="I56" s="29">
        <v>104100378</v>
      </c>
      <c r="J56" s="33" t="s">
        <v>187</v>
      </c>
      <c r="K56" s="33">
        <v>15440885</v>
      </c>
      <c r="L56" s="29" t="s">
        <v>84</v>
      </c>
      <c r="M56" s="29" t="s">
        <v>85</v>
      </c>
      <c r="N56" s="22" t="s">
        <v>99</v>
      </c>
      <c r="O56" s="29">
        <v>18</v>
      </c>
      <c r="P56" s="45">
        <f t="shared" si="2"/>
        <v>3.2320000000000002</v>
      </c>
      <c r="Q56" s="24">
        <v>3.2320000000000002</v>
      </c>
      <c r="R56" s="24">
        <v>0</v>
      </c>
      <c r="S56" s="61">
        <f t="shared" si="3"/>
        <v>1.6160000000000001</v>
      </c>
      <c r="T56" s="61">
        <f t="shared" si="4"/>
        <v>1.6160000000000001</v>
      </c>
      <c r="U56" s="61">
        <f t="shared" si="5"/>
        <v>0</v>
      </c>
      <c r="V56" s="61">
        <f t="shared" si="6"/>
        <v>1.6160000000000001</v>
      </c>
      <c r="W56" s="61">
        <f t="shared" si="7"/>
        <v>1.6160000000000001</v>
      </c>
      <c r="X56" s="61">
        <f t="shared" si="8"/>
        <v>0</v>
      </c>
      <c r="Y56" s="46">
        <v>43831</v>
      </c>
      <c r="Z56" s="29" t="s">
        <v>315</v>
      </c>
      <c r="AA56" s="47" t="s">
        <v>69</v>
      </c>
      <c r="AB56" s="47" t="s">
        <v>69</v>
      </c>
    </row>
    <row r="57" spans="1:28" s="54" customFormat="1" x14ac:dyDescent="0.25">
      <c r="A57" s="29" t="s">
        <v>284</v>
      </c>
      <c r="B57" s="29" t="s">
        <v>188</v>
      </c>
      <c r="C57" s="29" t="s">
        <v>79</v>
      </c>
      <c r="D57" s="33" t="s">
        <v>79</v>
      </c>
      <c r="E57" s="33" t="s">
        <v>79</v>
      </c>
      <c r="F57" s="29" t="s">
        <v>189</v>
      </c>
      <c r="G57" s="29" t="s">
        <v>81</v>
      </c>
      <c r="H57" s="29" t="s">
        <v>80</v>
      </c>
      <c r="I57" s="29">
        <v>104100339</v>
      </c>
      <c r="J57" s="33" t="s">
        <v>190</v>
      </c>
      <c r="K57" s="33">
        <v>14753330</v>
      </c>
      <c r="L57" s="29" t="s">
        <v>84</v>
      </c>
      <c r="M57" s="29" t="s">
        <v>85</v>
      </c>
      <c r="N57" s="22" t="s">
        <v>99</v>
      </c>
      <c r="O57" s="29">
        <v>3</v>
      </c>
      <c r="P57" s="45">
        <f t="shared" si="2"/>
        <v>8.468</v>
      </c>
      <c r="Q57" s="24">
        <v>8.468</v>
      </c>
      <c r="R57" s="24">
        <v>0</v>
      </c>
      <c r="S57" s="61">
        <f t="shared" si="3"/>
        <v>4.234</v>
      </c>
      <c r="T57" s="61">
        <f t="shared" si="4"/>
        <v>4.234</v>
      </c>
      <c r="U57" s="61">
        <f t="shared" si="5"/>
        <v>0</v>
      </c>
      <c r="V57" s="61">
        <f t="shared" si="6"/>
        <v>4.234</v>
      </c>
      <c r="W57" s="61">
        <f t="shared" si="7"/>
        <v>4.234</v>
      </c>
      <c r="X57" s="61">
        <f t="shared" si="8"/>
        <v>0</v>
      </c>
      <c r="Y57" s="46">
        <v>43831</v>
      </c>
      <c r="Z57" s="29" t="s">
        <v>315</v>
      </c>
      <c r="AA57" s="47" t="s">
        <v>69</v>
      </c>
      <c r="AB57" s="47" t="s">
        <v>69</v>
      </c>
    </row>
    <row r="58" spans="1:28" s="54" customFormat="1" x14ac:dyDescent="0.25">
      <c r="A58" s="29" t="s">
        <v>285</v>
      </c>
      <c r="B58" s="29" t="s">
        <v>77</v>
      </c>
      <c r="C58" s="29" t="s">
        <v>79</v>
      </c>
      <c r="D58" s="33" t="s">
        <v>79</v>
      </c>
      <c r="E58" s="33" t="s">
        <v>79</v>
      </c>
      <c r="F58" s="29" t="s">
        <v>191</v>
      </c>
      <c r="G58" s="29" t="s">
        <v>81</v>
      </c>
      <c r="H58" s="29" t="s">
        <v>80</v>
      </c>
      <c r="I58" s="29">
        <v>104100340</v>
      </c>
      <c r="J58" s="33" t="s">
        <v>192</v>
      </c>
      <c r="K58" s="33">
        <v>26828953</v>
      </c>
      <c r="L58" s="29" t="s">
        <v>84</v>
      </c>
      <c r="M58" s="29" t="s">
        <v>85</v>
      </c>
      <c r="N58" s="22" t="s">
        <v>99</v>
      </c>
      <c r="O58" s="29">
        <v>5</v>
      </c>
      <c r="P58" s="45">
        <f t="shared" si="2"/>
        <v>3.6360000000000001</v>
      </c>
      <c r="Q58" s="24">
        <v>3.6360000000000001</v>
      </c>
      <c r="R58" s="24">
        <v>0</v>
      </c>
      <c r="S58" s="61">
        <f t="shared" si="3"/>
        <v>1.8180000000000001</v>
      </c>
      <c r="T58" s="61">
        <f t="shared" si="4"/>
        <v>1.8180000000000001</v>
      </c>
      <c r="U58" s="61">
        <f t="shared" si="5"/>
        <v>0</v>
      </c>
      <c r="V58" s="61">
        <f t="shared" si="6"/>
        <v>1.8180000000000001</v>
      </c>
      <c r="W58" s="61">
        <f t="shared" si="7"/>
        <v>1.8180000000000001</v>
      </c>
      <c r="X58" s="61">
        <f t="shared" si="8"/>
        <v>0</v>
      </c>
      <c r="Y58" s="46">
        <v>43831</v>
      </c>
      <c r="Z58" s="29" t="s">
        <v>315</v>
      </c>
      <c r="AA58" s="47" t="s">
        <v>69</v>
      </c>
      <c r="AB58" s="47" t="s">
        <v>69</v>
      </c>
    </row>
    <row r="59" spans="1:28" s="54" customFormat="1" x14ac:dyDescent="0.25">
      <c r="A59" s="29" t="s">
        <v>286</v>
      </c>
      <c r="B59" s="29" t="s">
        <v>162</v>
      </c>
      <c r="C59" s="29" t="s">
        <v>79</v>
      </c>
      <c r="D59" s="33" t="s">
        <v>79</v>
      </c>
      <c r="E59" s="33" t="s">
        <v>79</v>
      </c>
      <c r="F59" s="29" t="s">
        <v>193</v>
      </c>
      <c r="G59" s="29" t="s">
        <v>81</v>
      </c>
      <c r="H59" s="29" t="s">
        <v>80</v>
      </c>
      <c r="I59" s="29">
        <v>104100341</v>
      </c>
      <c r="J59" s="33" t="s">
        <v>194</v>
      </c>
      <c r="K59" s="33" t="s">
        <v>195</v>
      </c>
      <c r="L59" s="29" t="s">
        <v>84</v>
      </c>
      <c r="M59" s="29" t="s">
        <v>85</v>
      </c>
      <c r="N59" s="22" t="s">
        <v>99</v>
      </c>
      <c r="O59" s="29">
        <v>5</v>
      </c>
      <c r="P59" s="45">
        <f t="shared" si="2"/>
        <v>2.0019999999999998</v>
      </c>
      <c r="Q59" s="24">
        <v>2.0019999999999998</v>
      </c>
      <c r="R59" s="24">
        <v>0</v>
      </c>
      <c r="S59" s="61">
        <f t="shared" si="3"/>
        <v>1.0009999999999999</v>
      </c>
      <c r="T59" s="61">
        <f t="shared" si="4"/>
        <v>1.0009999999999999</v>
      </c>
      <c r="U59" s="61">
        <f t="shared" si="5"/>
        <v>0</v>
      </c>
      <c r="V59" s="61">
        <f t="shared" si="6"/>
        <v>1.0009999999999999</v>
      </c>
      <c r="W59" s="61">
        <f t="shared" si="7"/>
        <v>1.0009999999999999</v>
      </c>
      <c r="X59" s="61">
        <f t="shared" si="8"/>
        <v>0</v>
      </c>
      <c r="Y59" s="46">
        <v>43831</v>
      </c>
      <c r="Z59" s="29" t="s">
        <v>315</v>
      </c>
      <c r="AA59" s="47" t="s">
        <v>69</v>
      </c>
      <c r="AB59" s="47" t="s">
        <v>69</v>
      </c>
    </row>
    <row r="60" spans="1:28" s="54" customFormat="1" x14ac:dyDescent="0.25">
      <c r="A60" s="29" t="s">
        <v>287</v>
      </c>
      <c r="B60" s="29" t="s">
        <v>77</v>
      </c>
      <c r="C60" s="29" t="s">
        <v>79</v>
      </c>
      <c r="D60" s="33" t="s">
        <v>79</v>
      </c>
      <c r="E60" s="33" t="s">
        <v>79</v>
      </c>
      <c r="F60" s="29" t="s">
        <v>196</v>
      </c>
      <c r="G60" s="29" t="s">
        <v>81</v>
      </c>
      <c r="H60" s="29" t="s">
        <v>80</v>
      </c>
      <c r="I60" s="29">
        <v>104100342</v>
      </c>
      <c r="J60" s="33" t="s">
        <v>197</v>
      </c>
      <c r="K60" s="33">
        <v>30047176</v>
      </c>
      <c r="L60" s="29" t="s">
        <v>84</v>
      </c>
      <c r="M60" s="29" t="s">
        <v>85</v>
      </c>
      <c r="N60" s="22" t="s">
        <v>99</v>
      </c>
      <c r="O60" s="29">
        <v>5</v>
      </c>
      <c r="P60" s="45">
        <f t="shared" si="2"/>
        <v>4.1920000000000002</v>
      </c>
      <c r="Q60" s="24">
        <v>4.1920000000000002</v>
      </c>
      <c r="R60" s="24">
        <v>0</v>
      </c>
      <c r="S60" s="61">
        <f t="shared" si="3"/>
        <v>2.0960000000000001</v>
      </c>
      <c r="T60" s="61">
        <f t="shared" si="4"/>
        <v>2.0960000000000001</v>
      </c>
      <c r="U60" s="61">
        <f t="shared" si="5"/>
        <v>0</v>
      </c>
      <c r="V60" s="61">
        <f t="shared" si="6"/>
        <v>2.0960000000000001</v>
      </c>
      <c r="W60" s="61">
        <f t="shared" si="7"/>
        <v>2.0960000000000001</v>
      </c>
      <c r="X60" s="61">
        <f t="shared" si="8"/>
        <v>0</v>
      </c>
      <c r="Y60" s="46">
        <v>43831</v>
      </c>
      <c r="Z60" s="29" t="s">
        <v>315</v>
      </c>
      <c r="AA60" s="47" t="s">
        <v>69</v>
      </c>
      <c r="AB60" s="47" t="s">
        <v>69</v>
      </c>
    </row>
    <row r="61" spans="1:28" s="54" customFormat="1" x14ac:dyDescent="0.25">
      <c r="A61" s="29" t="s">
        <v>288</v>
      </c>
      <c r="B61" s="29" t="s">
        <v>77</v>
      </c>
      <c r="C61" s="29" t="s">
        <v>79</v>
      </c>
      <c r="D61" s="33" t="s">
        <v>79</v>
      </c>
      <c r="E61" s="33" t="s">
        <v>79</v>
      </c>
      <c r="F61" s="29" t="s">
        <v>198</v>
      </c>
      <c r="G61" s="29" t="s">
        <v>81</v>
      </c>
      <c r="H61" s="29" t="s">
        <v>80</v>
      </c>
      <c r="I61" s="29">
        <v>104100343</v>
      </c>
      <c r="J61" s="33" t="s">
        <v>199</v>
      </c>
      <c r="K61" s="33">
        <v>14420461</v>
      </c>
      <c r="L61" s="29" t="s">
        <v>84</v>
      </c>
      <c r="M61" s="29" t="s">
        <v>85</v>
      </c>
      <c r="N61" s="22" t="s">
        <v>99</v>
      </c>
      <c r="O61" s="29">
        <v>9</v>
      </c>
      <c r="P61" s="45">
        <f t="shared" si="2"/>
        <v>7.944</v>
      </c>
      <c r="Q61" s="24">
        <v>7.944</v>
      </c>
      <c r="R61" s="24">
        <v>0</v>
      </c>
      <c r="S61" s="61">
        <f t="shared" si="3"/>
        <v>3.972</v>
      </c>
      <c r="T61" s="61">
        <f t="shared" si="4"/>
        <v>3.972</v>
      </c>
      <c r="U61" s="61">
        <f t="shared" si="5"/>
        <v>0</v>
      </c>
      <c r="V61" s="61">
        <f t="shared" si="6"/>
        <v>3.972</v>
      </c>
      <c r="W61" s="61">
        <f t="shared" si="7"/>
        <v>3.972</v>
      </c>
      <c r="X61" s="61">
        <f t="shared" si="8"/>
        <v>0</v>
      </c>
      <c r="Y61" s="46">
        <v>43831</v>
      </c>
      <c r="Z61" s="29" t="s">
        <v>315</v>
      </c>
      <c r="AA61" s="47" t="s">
        <v>69</v>
      </c>
      <c r="AB61" s="47" t="s">
        <v>69</v>
      </c>
    </row>
    <row r="62" spans="1:28" s="54" customFormat="1" x14ac:dyDescent="0.25">
      <c r="A62" s="29" t="s">
        <v>289</v>
      </c>
      <c r="B62" s="29" t="s">
        <v>77</v>
      </c>
      <c r="C62" s="29" t="s">
        <v>79</v>
      </c>
      <c r="D62" s="33" t="s">
        <v>79</v>
      </c>
      <c r="E62" s="33" t="s">
        <v>79</v>
      </c>
      <c r="F62" s="29" t="s">
        <v>200</v>
      </c>
      <c r="G62" s="29" t="s">
        <v>81</v>
      </c>
      <c r="H62" s="29" t="s">
        <v>80</v>
      </c>
      <c r="I62" s="29">
        <v>104100344</v>
      </c>
      <c r="J62" s="33" t="s">
        <v>201</v>
      </c>
      <c r="K62" s="33">
        <v>14420464</v>
      </c>
      <c r="L62" s="29" t="s">
        <v>84</v>
      </c>
      <c r="M62" s="29" t="s">
        <v>85</v>
      </c>
      <c r="N62" s="22" t="s">
        <v>99</v>
      </c>
      <c r="O62" s="29">
        <v>9</v>
      </c>
      <c r="P62" s="45">
        <f t="shared" si="2"/>
        <v>7.6879999999999997</v>
      </c>
      <c r="Q62" s="24">
        <v>7.6879999999999997</v>
      </c>
      <c r="R62" s="24">
        <v>0</v>
      </c>
      <c r="S62" s="61">
        <f t="shared" si="3"/>
        <v>3.8439999999999999</v>
      </c>
      <c r="T62" s="61">
        <f t="shared" si="4"/>
        <v>3.8439999999999999</v>
      </c>
      <c r="U62" s="61">
        <f t="shared" si="5"/>
        <v>0</v>
      </c>
      <c r="V62" s="61">
        <f t="shared" si="6"/>
        <v>3.8439999999999999</v>
      </c>
      <c r="W62" s="61">
        <f t="shared" si="7"/>
        <v>3.8439999999999999</v>
      </c>
      <c r="X62" s="61">
        <f t="shared" si="8"/>
        <v>0</v>
      </c>
      <c r="Y62" s="46">
        <v>43831</v>
      </c>
      <c r="Z62" s="29" t="s">
        <v>315</v>
      </c>
      <c r="AA62" s="47" t="s">
        <v>69</v>
      </c>
      <c r="AB62" s="47" t="s">
        <v>69</v>
      </c>
    </row>
    <row r="63" spans="1:28" s="54" customFormat="1" x14ac:dyDescent="0.25">
      <c r="A63" s="29" t="s">
        <v>290</v>
      </c>
      <c r="B63" s="29" t="s">
        <v>202</v>
      </c>
      <c r="C63" s="29" t="s">
        <v>79</v>
      </c>
      <c r="D63" s="33" t="s">
        <v>79</v>
      </c>
      <c r="E63" s="33" t="s">
        <v>79</v>
      </c>
      <c r="F63" s="29" t="s">
        <v>203</v>
      </c>
      <c r="G63" s="29" t="s">
        <v>81</v>
      </c>
      <c r="H63" s="29" t="s">
        <v>80</v>
      </c>
      <c r="I63" s="29">
        <v>104100382</v>
      </c>
      <c r="J63" s="33" t="s">
        <v>204</v>
      </c>
      <c r="K63" s="33" t="s">
        <v>205</v>
      </c>
      <c r="L63" s="29" t="s">
        <v>84</v>
      </c>
      <c r="M63" s="29" t="s">
        <v>85</v>
      </c>
      <c r="N63" s="22" t="s">
        <v>99</v>
      </c>
      <c r="O63" s="29">
        <v>5</v>
      </c>
      <c r="P63" s="45">
        <f t="shared" si="2"/>
        <v>2.36</v>
      </c>
      <c r="Q63" s="24">
        <v>2.36</v>
      </c>
      <c r="R63" s="24">
        <v>0</v>
      </c>
      <c r="S63" s="61">
        <f t="shared" si="3"/>
        <v>1.18</v>
      </c>
      <c r="T63" s="61">
        <f t="shared" si="4"/>
        <v>1.18</v>
      </c>
      <c r="U63" s="61">
        <f t="shared" si="5"/>
        <v>0</v>
      </c>
      <c r="V63" s="61">
        <f t="shared" si="6"/>
        <v>1.18</v>
      </c>
      <c r="W63" s="61">
        <f t="shared" si="7"/>
        <v>1.18</v>
      </c>
      <c r="X63" s="61">
        <f t="shared" si="8"/>
        <v>0</v>
      </c>
      <c r="Y63" s="46">
        <v>43831</v>
      </c>
      <c r="Z63" s="29" t="s">
        <v>315</v>
      </c>
      <c r="AA63" s="47" t="s">
        <v>69</v>
      </c>
      <c r="AB63" s="47" t="s">
        <v>69</v>
      </c>
    </row>
    <row r="64" spans="1:28" s="54" customFormat="1" x14ac:dyDescent="0.25">
      <c r="A64" s="29" t="s">
        <v>291</v>
      </c>
      <c r="B64" s="29" t="s">
        <v>202</v>
      </c>
      <c r="C64" s="29" t="s">
        <v>79</v>
      </c>
      <c r="D64" s="33" t="s">
        <v>79</v>
      </c>
      <c r="E64" s="33" t="s">
        <v>79</v>
      </c>
      <c r="F64" s="29" t="s">
        <v>206</v>
      </c>
      <c r="G64" s="29" t="s">
        <v>81</v>
      </c>
      <c r="H64" s="29" t="s">
        <v>80</v>
      </c>
      <c r="I64" s="29">
        <v>104100383</v>
      </c>
      <c r="J64" s="33" t="s">
        <v>207</v>
      </c>
      <c r="K64" s="33" t="s">
        <v>208</v>
      </c>
      <c r="L64" s="29" t="s">
        <v>84</v>
      </c>
      <c r="M64" s="29" t="s">
        <v>85</v>
      </c>
      <c r="N64" s="22" t="s">
        <v>99</v>
      </c>
      <c r="O64" s="29">
        <v>5</v>
      </c>
      <c r="P64" s="45">
        <f t="shared" si="2"/>
        <v>2.5960000000000001</v>
      </c>
      <c r="Q64" s="24">
        <v>2.5960000000000001</v>
      </c>
      <c r="R64" s="24">
        <v>0</v>
      </c>
      <c r="S64" s="61">
        <f t="shared" si="3"/>
        <v>1.298</v>
      </c>
      <c r="T64" s="61">
        <f t="shared" si="4"/>
        <v>1.298</v>
      </c>
      <c r="U64" s="61">
        <f t="shared" si="5"/>
        <v>0</v>
      </c>
      <c r="V64" s="61">
        <f t="shared" si="6"/>
        <v>1.298</v>
      </c>
      <c r="W64" s="61">
        <f t="shared" si="7"/>
        <v>1.298</v>
      </c>
      <c r="X64" s="61">
        <f t="shared" si="8"/>
        <v>0</v>
      </c>
      <c r="Y64" s="46">
        <v>43831</v>
      </c>
      <c r="Z64" s="29" t="s">
        <v>315</v>
      </c>
      <c r="AA64" s="47" t="s">
        <v>69</v>
      </c>
      <c r="AB64" s="47" t="s">
        <v>69</v>
      </c>
    </row>
    <row r="65" spans="1:28" s="54" customFormat="1" x14ac:dyDescent="0.25">
      <c r="A65" s="29" t="s">
        <v>292</v>
      </c>
      <c r="B65" s="29" t="s">
        <v>202</v>
      </c>
      <c r="C65" s="29" t="s">
        <v>79</v>
      </c>
      <c r="D65" s="33" t="s">
        <v>79</v>
      </c>
      <c r="E65" s="33" t="s">
        <v>79</v>
      </c>
      <c r="F65" s="29" t="s">
        <v>209</v>
      </c>
      <c r="G65" s="29" t="s">
        <v>81</v>
      </c>
      <c r="H65" s="29" t="s">
        <v>80</v>
      </c>
      <c r="I65" s="29">
        <v>104100384</v>
      </c>
      <c r="J65" s="33" t="s">
        <v>210</v>
      </c>
      <c r="K65" s="33">
        <v>31434623</v>
      </c>
      <c r="L65" s="29" t="s">
        <v>84</v>
      </c>
      <c r="M65" s="29" t="s">
        <v>85</v>
      </c>
      <c r="N65" s="22" t="s">
        <v>99</v>
      </c>
      <c r="O65" s="29">
        <v>5</v>
      </c>
      <c r="P65" s="45">
        <f t="shared" si="2"/>
        <v>5.1660000000000004</v>
      </c>
      <c r="Q65" s="24">
        <v>5.1660000000000004</v>
      </c>
      <c r="R65" s="24">
        <v>0</v>
      </c>
      <c r="S65" s="61">
        <f t="shared" si="3"/>
        <v>2.5830000000000002</v>
      </c>
      <c r="T65" s="61">
        <f t="shared" si="4"/>
        <v>2.5830000000000002</v>
      </c>
      <c r="U65" s="61">
        <f t="shared" si="5"/>
        <v>0</v>
      </c>
      <c r="V65" s="61">
        <f t="shared" si="6"/>
        <v>2.5830000000000002</v>
      </c>
      <c r="W65" s="61">
        <f t="shared" si="7"/>
        <v>2.5830000000000002</v>
      </c>
      <c r="X65" s="61">
        <f t="shared" si="8"/>
        <v>0</v>
      </c>
      <c r="Y65" s="46">
        <v>43831</v>
      </c>
      <c r="Z65" s="29" t="s">
        <v>315</v>
      </c>
      <c r="AA65" s="47" t="s">
        <v>69</v>
      </c>
      <c r="AB65" s="47" t="s">
        <v>69</v>
      </c>
    </row>
    <row r="66" spans="1:28" s="54" customFormat="1" x14ac:dyDescent="0.25">
      <c r="A66" s="29" t="s">
        <v>293</v>
      </c>
      <c r="B66" s="29" t="s">
        <v>202</v>
      </c>
      <c r="C66" s="29" t="s">
        <v>79</v>
      </c>
      <c r="D66" s="33" t="s">
        <v>79</v>
      </c>
      <c r="E66" s="33" t="s">
        <v>79</v>
      </c>
      <c r="F66" s="29" t="s">
        <v>211</v>
      </c>
      <c r="G66" s="29" t="s">
        <v>81</v>
      </c>
      <c r="H66" s="29" t="s">
        <v>80</v>
      </c>
      <c r="I66" s="29">
        <v>104100385</v>
      </c>
      <c r="J66" s="33" t="s">
        <v>212</v>
      </c>
      <c r="K66" s="33" t="s">
        <v>213</v>
      </c>
      <c r="L66" s="29" t="s">
        <v>84</v>
      </c>
      <c r="M66" s="29" t="s">
        <v>85</v>
      </c>
      <c r="N66" s="22" t="s">
        <v>99</v>
      </c>
      <c r="O66" s="29">
        <v>5</v>
      </c>
      <c r="P66" s="45">
        <f t="shared" si="2"/>
        <v>13.308</v>
      </c>
      <c r="Q66" s="24">
        <v>13.308</v>
      </c>
      <c r="R66" s="24">
        <v>0</v>
      </c>
      <c r="S66" s="61">
        <f t="shared" si="3"/>
        <v>6.6539999999999999</v>
      </c>
      <c r="T66" s="61">
        <f t="shared" si="4"/>
        <v>6.6539999999999999</v>
      </c>
      <c r="U66" s="61">
        <f t="shared" si="5"/>
        <v>0</v>
      </c>
      <c r="V66" s="61">
        <f t="shared" si="6"/>
        <v>6.6539999999999999</v>
      </c>
      <c r="W66" s="61">
        <f t="shared" si="7"/>
        <v>6.6539999999999999</v>
      </c>
      <c r="X66" s="61">
        <f t="shared" si="8"/>
        <v>0</v>
      </c>
      <c r="Y66" s="46">
        <v>43831</v>
      </c>
      <c r="Z66" s="29" t="s">
        <v>315</v>
      </c>
      <c r="AA66" s="47" t="s">
        <v>69</v>
      </c>
      <c r="AB66" s="47" t="s">
        <v>69</v>
      </c>
    </row>
    <row r="67" spans="1:28" s="54" customFormat="1" x14ac:dyDescent="0.25">
      <c r="A67" s="29" t="s">
        <v>294</v>
      </c>
      <c r="B67" s="29" t="s">
        <v>202</v>
      </c>
      <c r="C67" s="29" t="s">
        <v>79</v>
      </c>
      <c r="D67" s="33" t="s">
        <v>79</v>
      </c>
      <c r="E67" s="33" t="s">
        <v>79</v>
      </c>
      <c r="F67" s="29" t="s">
        <v>214</v>
      </c>
      <c r="G67" s="29" t="s">
        <v>81</v>
      </c>
      <c r="H67" s="29" t="s">
        <v>80</v>
      </c>
      <c r="I67" s="29">
        <v>104100386</v>
      </c>
      <c r="J67" s="33" t="s">
        <v>215</v>
      </c>
      <c r="K67" s="33" t="s">
        <v>216</v>
      </c>
      <c r="L67" s="29" t="s">
        <v>84</v>
      </c>
      <c r="M67" s="29" t="s">
        <v>85</v>
      </c>
      <c r="N67" s="22" t="s">
        <v>99</v>
      </c>
      <c r="O67" s="29">
        <v>5</v>
      </c>
      <c r="P67" s="45">
        <f t="shared" si="2"/>
        <v>6.5620000000000003</v>
      </c>
      <c r="Q67" s="24">
        <v>6.5620000000000003</v>
      </c>
      <c r="R67" s="24">
        <v>0</v>
      </c>
      <c r="S67" s="61">
        <f t="shared" si="3"/>
        <v>3.2810000000000001</v>
      </c>
      <c r="T67" s="61">
        <f t="shared" si="4"/>
        <v>3.2810000000000001</v>
      </c>
      <c r="U67" s="61">
        <f t="shared" si="5"/>
        <v>0</v>
      </c>
      <c r="V67" s="61">
        <f t="shared" si="6"/>
        <v>3.2810000000000001</v>
      </c>
      <c r="W67" s="61">
        <f t="shared" si="7"/>
        <v>3.2810000000000001</v>
      </c>
      <c r="X67" s="61">
        <f t="shared" si="8"/>
        <v>0</v>
      </c>
      <c r="Y67" s="46">
        <v>43831</v>
      </c>
      <c r="Z67" s="29" t="s">
        <v>315</v>
      </c>
      <c r="AA67" s="47" t="s">
        <v>69</v>
      </c>
      <c r="AB67" s="47" t="s">
        <v>69</v>
      </c>
    </row>
    <row r="68" spans="1:28" s="54" customFormat="1" x14ac:dyDescent="0.25">
      <c r="A68" s="29" t="s">
        <v>295</v>
      </c>
      <c r="B68" s="29" t="s">
        <v>202</v>
      </c>
      <c r="C68" s="29" t="s">
        <v>79</v>
      </c>
      <c r="D68" s="33" t="s">
        <v>79</v>
      </c>
      <c r="E68" s="33" t="s">
        <v>79</v>
      </c>
      <c r="F68" s="29" t="s">
        <v>217</v>
      </c>
      <c r="G68" s="29" t="s">
        <v>81</v>
      </c>
      <c r="H68" s="29" t="s">
        <v>80</v>
      </c>
      <c r="I68" s="29">
        <v>104100387</v>
      </c>
      <c r="J68" s="33" t="s">
        <v>218</v>
      </c>
      <c r="K68" s="33">
        <v>15455854</v>
      </c>
      <c r="L68" s="29" t="s">
        <v>84</v>
      </c>
      <c r="M68" s="29" t="s">
        <v>85</v>
      </c>
      <c r="N68" s="22" t="s">
        <v>99</v>
      </c>
      <c r="O68" s="29">
        <v>14</v>
      </c>
      <c r="P68" s="45">
        <f t="shared" si="2"/>
        <v>15.144</v>
      </c>
      <c r="Q68" s="24">
        <v>15.144</v>
      </c>
      <c r="R68" s="24">
        <v>0</v>
      </c>
      <c r="S68" s="61">
        <f t="shared" si="3"/>
        <v>7.5720000000000001</v>
      </c>
      <c r="T68" s="61">
        <f t="shared" si="4"/>
        <v>7.5720000000000001</v>
      </c>
      <c r="U68" s="61">
        <f t="shared" si="5"/>
        <v>0</v>
      </c>
      <c r="V68" s="61">
        <f t="shared" si="6"/>
        <v>7.5720000000000001</v>
      </c>
      <c r="W68" s="61">
        <f t="shared" si="7"/>
        <v>7.5720000000000001</v>
      </c>
      <c r="X68" s="61">
        <f t="shared" si="8"/>
        <v>0</v>
      </c>
      <c r="Y68" s="46">
        <v>43831</v>
      </c>
      <c r="Z68" s="29" t="s">
        <v>315</v>
      </c>
      <c r="AA68" s="47" t="s">
        <v>69</v>
      </c>
      <c r="AB68" s="47" t="s">
        <v>69</v>
      </c>
    </row>
    <row r="69" spans="1:28" s="54" customFormat="1" x14ac:dyDescent="0.25">
      <c r="A69" s="29" t="s">
        <v>296</v>
      </c>
      <c r="B69" s="29" t="s">
        <v>202</v>
      </c>
      <c r="C69" s="29" t="s">
        <v>79</v>
      </c>
      <c r="D69" s="33" t="s">
        <v>79</v>
      </c>
      <c r="E69" s="33" t="s">
        <v>79</v>
      </c>
      <c r="F69" s="29" t="s">
        <v>219</v>
      </c>
      <c r="G69" s="29" t="s">
        <v>81</v>
      </c>
      <c r="H69" s="29" t="s">
        <v>80</v>
      </c>
      <c r="I69" s="29">
        <v>104100388</v>
      </c>
      <c r="J69" s="33" t="s">
        <v>220</v>
      </c>
      <c r="K69" s="33">
        <v>15455831</v>
      </c>
      <c r="L69" s="29" t="s">
        <v>84</v>
      </c>
      <c r="M69" s="29" t="s">
        <v>85</v>
      </c>
      <c r="N69" s="22" t="s">
        <v>99</v>
      </c>
      <c r="O69" s="29">
        <v>14</v>
      </c>
      <c r="P69" s="45">
        <f t="shared" si="2"/>
        <v>8.3719999999999999</v>
      </c>
      <c r="Q69" s="24">
        <v>8.3719999999999999</v>
      </c>
      <c r="R69" s="24">
        <v>0</v>
      </c>
      <c r="S69" s="61">
        <f t="shared" si="3"/>
        <v>4.1859999999999999</v>
      </c>
      <c r="T69" s="61">
        <f t="shared" si="4"/>
        <v>4.1859999999999999</v>
      </c>
      <c r="U69" s="61">
        <f t="shared" si="5"/>
        <v>0</v>
      </c>
      <c r="V69" s="61">
        <f t="shared" si="6"/>
        <v>4.1859999999999999</v>
      </c>
      <c r="W69" s="61">
        <f t="shared" si="7"/>
        <v>4.1859999999999999</v>
      </c>
      <c r="X69" s="61">
        <f t="shared" si="8"/>
        <v>0</v>
      </c>
      <c r="Y69" s="46">
        <v>43831</v>
      </c>
      <c r="Z69" s="29" t="s">
        <v>315</v>
      </c>
      <c r="AA69" s="47" t="s">
        <v>69</v>
      </c>
      <c r="AB69" s="47" t="s">
        <v>69</v>
      </c>
    </row>
    <row r="70" spans="1:28" s="54" customFormat="1" x14ac:dyDescent="0.25">
      <c r="A70" s="29" t="s">
        <v>297</v>
      </c>
      <c r="B70" s="29" t="s">
        <v>202</v>
      </c>
      <c r="C70" s="27" t="s">
        <v>79</v>
      </c>
      <c r="D70" s="48" t="s">
        <v>79</v>
      </c>
      <c r="E70" s="48" t="s">
        <v>79</v>
      </c>
      <c r="F70" s="27" t="s">
        <v>221</v>
      </c>
      <c r="G70" s="27" t="s">
        <v>81</v>
      </c>
      <c r="H70" s="27" t="s">
        <v>80</v>
      </c>
      <c r="I70" s="27">
        <v>104100389</v>
      </c>
      <c r="J70" s="48" t="s">
        <v>222</v>
      </c>
      <c r="K70" s="48">
        <v>15455848</v>
      </c>
      <c r="L70" s="29" t="s">
        <v>84</v>
      </c>
      <c r="M70" s="29" t="s">
        <v>85</v>
      </c>
      <c r="N70" s="22" t="s">
        <v>99</v>
      </c>
      <c r="O70" s="27">
        <v>14</v>
      </c>
      <c r="P70" s="45">
        <f t="shared" si="2"/>
        <v>7.4240000000000004</v>
      </c>
      <c r="Q70" s="24">
        <v>7.4240000000000004</v>
      </c>
      <c r="R70" s="24">
        <v>0</v>
      </c>
      <c r="S70" s="61">
        <f t="shared" si="3"/>
        <v>3.7120000000000002</v>
      </c>
      <c r="T70" s="61">
        <f t="shared" si="4"/>
        <v>3.7120000000000002</v>
      </c>
      <c r="U70" s="61">
        <f t="shared" si="5"/>
        <v>0</v>
      </c>
      <c r="V70" s="61">
        <f t="shared" si="6"/>
        <v>3.7120000000000002</v>
      </c>
      <c r="W70" s="61">
        <f t="shared" si="7"/>
        <v>3.7120000000000002</v>
      </c>
      <c r="X70" s="61">
        <f t="shared" si="8"/>
        <v>0</v>
      </c>
      <c r="Y70" s="46">
        <v>43831</v>
      </c>
      <c r="Z70" s="29" t="s">
        <v>315</v>
      </c>
      <c r="AA70" s="47" t="s">
        <v>69</v>
      </c>
      <c r="AB70" s="47" t="s">
        <v>69</v>
      </c>
    </row>
    <row r="71" spans="1:28" s="54" customFormat="1" x14ac:dyDescent="0.25">
      <c r="A71" s="29" t="s">
        <v>298</v>
      </c>
      <c r="B71" s="29" t="s">
        <v>202</v>
      </c>
      <c r="C71" s="27" t="s">
        <v>79</v>
      </c>
      <c r="D71" s="48" t="s">
        <v>79</v>
      </c>
      <c r="E71" s="48" t="s">
        <v>79</v>
      </c>
      <c r="F71" s="27" t="s">
        <v>223</v>
      </c>
      <c r="G71" s="27" t="s">
        <v>81</v>
      </c>
      <c r="H71" s="27" t="s">
        <v>80</v>
      </c>
      <c r="I71" s="27">
        <v>104100390</v>
      </c>
      <c r="J71" s="48" t="s">
        <v>224</v>
      </c>
      <c r="K71" s="48">
        <v>15455841</v>
      </c>
      <c r="L71" s="29" t="s">
        <v>84</v>
      </c>
      <c r="M71" s="29" t="s">
        <v>85</v>
      </c>
      <c r="N71" s="22" t="s">
        <v>99</v>
      </c>
      <c r="O71" s="27">
        <v>14</v>
      </c>
      <c r="P71" s="45">
        <f t="shared" si="2"/>
        <v>11.044</v>
      </c>
      <c r="Q71" s="24">
        <v>11.044</v>
      </c>
      <c r="R71" s="24">
        <v>0</v>
      </c>
      <c r="S71" s="61">
        <f t="shared" si="3"/>
        <v>5.5220000000000002</v>
      </c>
      <c r="T71" s="61">
        <f t="shared" si="4"/>
        <v>5.5220000000000002</v>
      </c>
      <c r="U71" s="61">
        <f t="shared" si="5"/>
        <v>0</v>
      </c>
      <c r="V71" s="61">
        <f t="shared" si="6"/>
        <v>5.5220000000000002</v>
      </c>
      <c r="W71" s="61">
        <f t="shared" si="7"/>
        <v>5.5220000000000002</v>
      </c>
      <c r="X71" s="61">
        <f t="shared" si="8"/>
        <v>0</v>
      </c>
      <c r="Y71" s="46">
        <v>43831</v>
      </c>
      <c r="Z71" s="29" t="s">
        <v>315</v>
      </c>
      <c r="AA71" s="47" t="s">
        <v>69</v>
      </c>
      <c r="AB71" s="47" t="s">
        <v>69</v>
      </c>
    </row>
    <row r="72" spans="1:28" s="54" customFormat="1" x14ac:dyDescent="0.25">
      <c r="A72" s="29" t="s">
        <v>299</v>
      </c>
      <c r="B72" s="29" t="s">
        <v>77</v>
      </c>
      <c r="C72" s="27" t="s">
        <v>79</v>
      </c>
      <c r="D72" s="48" t="s">
        <v>225</v>
      </c>
      <c r="E72" s="48" t="s">
        <v>79</v>
      </c>
      <c r="F72" s="27" t="s">
        <v>226</v>
      </c>
      <c r="G72" s="27" t="s">
        <v>81</v>
      </c>
      <c r="H72" s="27" t="s">
        <v>80</v>
      </c>
      <c r="I72" s="27">
        <v>104100318</v>
      </c>
      <c r="J72" s="48" t="s">
        <v>227</v>
      </c>
      <c r="K72" s="48">
        <v>26559801</v>
      </c>
      <c r="L72" s="29" t="s">
        <v>84</v>
      </c>
      <c r="M72" s="29" t="s">
        <v>85</v>
      </c>
      <c r="N72" s="22" t="s">
        <v>99</v>
      </c>
      <c r="O72" s="27">
        <v>5</v>
      </c>
      <c r="P72" s="45">
        <f t="shared" si="2"/>
        <v>5.26</v>
      </c>
      <c r="Q72" s="24">
        <v>5.26</v>
      </c>
      <c r="R72" s="24">
        <v>0</v>
      </c>
      <c r="S72" s="61">
        <f t="shared" si="3"/>
        <v>2.63</v>
      </c>
      <c r="T72" s="61">
        <f t="shared" si="4"/>
        <v>2.63</v>
      </c>
      <c r="U72" s="61">
        <f t="shared" si="5"/>
        <v>0</v>
      </c>
      <c r="V72" s="61">
        <f t="shared" si="6"/>
        <v>2.63</v>
      </c>
      <c r="W72" s="61">
        <f t="shared" si="7"/>
        <v>2.63</v>
      </c>
      <c r="X72" s="61">
        <f t="shared" si="8"/>
        <v>0</v>
      </c>
      <c r="Y72" s="46">
        <v>43831</v>
      </c>
      <c r="Z72" s="29" t="s">
        <v>315</v>
      </c>
      <c r="AA72" s="47" t="s">
        <v>69</v>
      </c>
      <c r="AB72" s="47" t="s">
        <v>69</v>
      </c>
    </row>
    <row r="73" spans="1:28" s="54" customFormat="1" x14ac:dyDescent="0.25">
      <c r="A73" s="29" t="s">
        <v>300</v>
      </c>
      <c r="B73" s="29" t="s">
        <v>77</v>
      </c>
      <c r="C73" s="27" t="s">
        <v>79</v>
      </c>
      <c r="D73" s="48" t="s">
        <v>225</v>
      </c>
      <c r="E73" s="48" t="s">
        <v>79</v>
      </c>
      <c r="F73" s="27" t="s">
        <v>228</v>
      </c>
      <c r="G73" s="27" t="s">
        <v>81</v>
      </c>
      <c r="H73" s="27" t="s">
        <v>80</v>
      </c>
      <c r="I73" s="27">
        <v>104100319</v>
      </c>
      <c r="J73" s="48" t="s">
        <v>229</v>
      </c>
      <c r="K73" s="48" t="s">
        <v>230</v>
      </c>
      <c r="L73" s="29" t="s">
        <v>84</v>
      </c>
      <c r="M73" s="29" t="s">
        <v>85</v>
      </c>
      <c r="N73" s="22" t="s">
        <v>99</v>
      </c>
      <c r="O73" s="27">
        <v>14</v>
      </c>
      <c r="P73" s="45">
        <f t="shared" si="2"/>
        <v>11.82</v>
      </c>
      <c r="Q73" s="24">
        <v>11.82</v>
      </c>
      <c r="R73" s="24">
        <v>0</v>
      </c>
      <c r="S73" s="61">
        <f t="shared" si="3"/>
        <v>5.91</v>
      </c>
      <c r="T73" s="61">
        <f t="shared" si="4"/>
        <v>5.91</v>
      </c>
      <c r="U73" s="61">
        <f t="shared" si="5"/>
        <v>0</v>
      </c>
      <c r="V73" s="61">
        <f t="shared" si="6"/>
        <v>5.91</v>
      </c>
      <c r="W73" s="61">
        <f t="shared" si="7"/>
        <v>5.91</v>
      </c>
      <c r="X73" s="61">
        <f t="shared" si="8"/>
        <v>0</v>
      </c>
      <c r="Y73" s="46">
        <v>43831</v>
      </c>
      <c r="Z73" s="29" t="s">
        <v>315</v>
      </c>
      <c r="AA73" s="47" t="s">
        <v>69</v>
      </c>
      <c r="AB73" s="47" t="s">
        <v>69</v>
      </c>
    </row>
    <row r="74" spans="1:28" s="54" customFormat="1" x14ac:dyDescent="0.25">
      <c r="A74" s="29" t="s">
        <v>301</v>
      </c>
      <c r="B74" s="27" t="s">
        <v>188</v>
      </c>
      <c r="C74" s="27" t="s">
        <v>79</v>
      </c>
      <c r="D74" s="48" t="s">
        <v>79</v>
      </c>
      <c r="E74" s="48" t="s">
        <v>79</v>
      </c>
      <c r="F74" s="27" t="s">
        <v>231</v>
      </c>
      <c r="G74" s="27" t="s">
        <v>81</v>
      </c>
      <c r="H74" s="27" t="s">
        <v>80</v>
      </c>
      <c r="I74" s="27">
        <v>104100352</v>
      </c>
      <c r="J74" s="48" t="s">
        <v>232</v>
      </c>
      <c r="K74" s="48">
        <v>26829489</v>
      </c>
      <c r="L74" s="29" t="s">
        <v>84</v>
      </c>
      <c r="M74" s="29" t="s">
        <v>85</v>
      </c>
      <c r="N74" s="22" t="s">
        <v>99</v>
      </c>
      <c r="O74" s="27">
        <v>5</v>
      </c>
      <c r="P74" s="45">
        <f t="shared" si="2"/>
        <v>12.055999999999999</v>
      </c>
      <c r="Q74" s="24">
        <v>12.055999999999999</v>
      </c>
      <c r="R74" s="24">
        <v>0</v>
      </c>
      <c r="S74" s="61">
        <f t="shared" si="3"/>
        <v>6.0279999999999996</v>
      </c>
      <c r="T74" s="61">
        <f t="shared" si="4"/>
        <v>6.0279999999999996</v>
      </c>
      <c r="U74" s="61">
        <f t="shared" si="5"/>
        <v>0</v>
      </c>
      <c r="V74" s="61">
        <f t="shared" si="6"/>
        <v>6.0279999999999996</v>
      </c>
      <c r="W74" s="61">
        <f t="shared" si="7"/>
        <v>6.0279999999999996</v>
      </c>
      <c r="X74" s="61">
        <f t="shared" si="8"/>
        <v>0</v>
      </c>
      <c r="Y74" s="46">
        <v>43831</v>
      </c>
      <c r="Z74" s="29" t="s">
        <v>315</v>
      </c>
      <c r="AA74" s="47" t="s">
        <v>69</v>
      </c>
      <c r="AB74" s="47" t="s">
        <v>69</v>
      </c>
    </row>
    <row r="75" spans="1:28" s="54" customFormat="1" x14ac:dyDescent="0.25">
      <c r="A75" s="29" t="s">
        <v>302</v>
      </c>
      <c r="B75" s="29" t="s">
        <v>233</v>
      </c>
      <c r="C75" s="27" t="s">
        <v>79</v>
      </c>
      <c r="D75" s="48" t="s">
        <v>79</v>
      </c>
      <c r="E75" s="48" t="s">
        <v>79</v>
      </c>
      <c r="F75" s="27" t="s">
        <v>234</v>
      </c>
      <c r="G75" s="27" t="s">
        <v>81</v>
      </c>
      <c r="H75" s="27" t="s">
        <v>80</v>
      </c>
      <c r="I75" s="27">
        <v>104100327</v>
      </c>
      <c r="J75" s="48" t="s">
        <v>235</v>
      </c>
      <c r="K75" s="48">
        <v>32699558</v>
      </c>
      <c r="L75" s="29" t="s">
        <v>84</v>
      </c>
      <c r="M75" s="29" t="s">
        <v>85</v>
      </c>
      <c r="N75" s="22" t="s">
        <v>99</v>
      </c>
      <c r="O75" s="27">
        <v>4</v>
      </c>
      <c r="P75" s="45">
        <f t="shared" ref="P75:P131" si="9">Q75+R75</f>
        <v>8.8859999999999992</v>
      </c>
      <c r="Q75" s="24">
        <v>8.8859999999999992</v>
      </c>
      <c r="R75" s="24">
        <v>0</v>
      </c>
      <c r="S75" s="61">
        <f t="shared" ref="S75:S84" si="10">P75/2</f>
        <v>4.4429999999999996</v>
      </c>
      <c r="T75" s="61">
        <f t="shared" ref="T75:T85" si="11">Q75/2</f>
        <v>4.4429999999999996</v>
      </c>
      <c r="U75" s="61">
        <f t="shared" ref="U75:U85" si="12">R75/2</f>
        <v>0</v>
      </c>
      <c r="V75" s="61">
        <f t="shared" ref="V75:V84" si="13">P75/2</f>
        <v>4.4429999999999996</v>
      </c>
      <c r="W75" s="61">
        <f t="shared" ref="W75:W85" si="14">Q75/2</f>
        <v>4.4429999999999996</v>
      </c>
      <c r="X75" s="61">
        <f t="shared" ref="X75:X85" si="15">R75/2</f>
        <v>0</v>
      </c>
      <c r="Y75" s="46">
        <v>43831</v>
      </c>
      <c r="Z75" s="29" t="s">
        <v>315</v>
      </c>
      <c r="AA75" s="47" t="s">
        <v>69</v>
      </c>
      <c r="AB75" s="47" t="s">
        <v>69</v>
      </c>
    </row>
    <row r="76" spans="1:28" s="54" customFormat="1" x14ac:dyDescent="0.25">
      <c r="A76" s="29" t="s">
        <v>303</v>
      </c>
      <c r="B76" s="29" t="s">
        <v>77</v>
      </c>
      <c r="C76" s="27" t="s">
        <v>79</v>
      </c>
      <c r="D76" s="48" t="s">
        <v>79</v>
      </c>
      <c r="E76" s="48" t="s">
        <v>79</v>
      </c>
      <c r="F76" s="27" t="s">
        <v>236</v>
      </c>
      <c r="G76" s="27" t="s">
        <v>81</v>
      </c>
      <c r="H76" s="27" t="s">
        <v>80</v>
      </c>
      <c r="I76" s="27">
        <v>104100366</v>
      </c>
      <c r="J76" s="48" t="s">
        <v>237</v>
      </c>
      <c r="K76" s="48">
        <v>32334976</v>
      </c>
      <c r="L76" s="29" t="s">
        <v>84</v>
      </c>
      <c r="M76" s="29" t="s">
        <v>85</v>
      </c>
      <c r="N76" s="22" t="s">
        <v>99</v>
      </c>
      <c r="O76" s="27">
        <v>5</v>
      </c>
      <c r="P76" s="45">
        <f t="shared" si="9"/>
        <v>14.78</v>
      </c>
      <c r="Q76" s="24">
        <v>14.78</v>
      </c>
      <c r="R76" s="24">
        <v>0</v>
      </c>
      <c r="S76" s="61">
        <f t="shared" si="10"/>
        <v>7.39</v>
      </c>
      <c r="T76" s="61">
        <f t="shared" si="11"/>
        <v>7.39</v>
      </c>
      <c r="U76" s="61">
        <f t="shared" si="12"/>
        <v>0</v>
      </c>
      <c r="V76" s="61">
        <f t="shared" si="13"/>
        <v>7.39</v>
      </c>
      <c r="W76" s="61">
        <f t="shared" si="14"/>
        <v>7.39</v>
      </c>
      <c r="X76" s="61">
        <f t="shared" si="15"/>
        <v>0</v>
      </c>
      <c r="Y76" s="46">
        <v>43831</v>
      </c>
      <c r="Z76" s="29" t="s">
        <v>315</v>
      </c>
      <c r="AA76" s="47" t="s">
        <v>69</v>
      </c>
      <c r="AB76" s="47" t="s">
        <v>69</v>
      </c>
    </row>
    <row r="77" spans="1:28" s="54" customFormat="1" x14ac:dyDescent="0.25">
      <c r="A77" s="29" t="s">
        <v>304</v>
      </c>
      <c r="B77" s="29" t="s">
        <v>77</v>
      </c>
      <c r="C77" s="27" t="s">
        <v>79</v>
      </c>
      <c r="D77" s="48" t="s">
        <v>79</v>
      </c>
      <c r="E77" s="48" t="s">
        <v>79</v>
      </c>
      <c r="F77" s="27" t="s">
        <v>238</v>
      </c>
      <c r="G77" s="27" t="s">
        <v>81</v>
      </c>
      <c r="H77" s="27" t="s">
        <v>80</v>
      </c>
      <c r="I77" s="27">
        <v>104100367</v>
      </c>
      <c r="J77" s="48" t="s">
        <v>239</v>
      </c>
      <c r="K77" s="48">
        <v>15455829</v>
      </c>
      <c r="L77" s="29" t="s">
        <v>84</v>
      </c>
      <c r="M77" s="29" t="s">
        <v>85</v>
      </c>
      <c r="N77" s="22" t="s">
        <v>99</v>
      </c>
      <c r="O77" s="27">
        <v>20</v>
      </c>
      <c r="P77" s="45">
        <f t="shared" si="9"/>
        <v>5.9960000000000004</v>
      </c>
      <c r="Q77" s="24">
        <v>5.9960000000000004</v>
      </c>
      <c r="R77" s="24">
        <v>0</v>
      </c>
      <c r="S77" s="61">
        <f t="shared" si="10"/>
        <v>2.9980000000000002</v>
      </c>
      <c r="T77" s="61">
        <f t="shared" si="11"/>
        <v>2.9980000000000002</v>
      </c>
      <c r="U77" s="61">
        <f t="shared" si="12"/>
        <v>0</v>
      </c>
      <c r="V77" s="61">
        <f t="shared" si="13"/>
        <v>2.9980000000000002</v>
      </c>
      <c r="W77" s="61">
        <f t="shared" si="14"/>
        <v>2.9980000000000002</v>
      </c>
      <c r="X77" s="61">
        <f t="shared" si="15"/>
        <v>0</v>
      </c>
      <c r="Y77" s="46">
        <v>43831</v>
      </c>
      <c r="Z77" s="29" t="s">
        <v>315</v>
      </c>
      <c r="AA77" s="47" t="s">
        <v>69</v>
      </c>
      <c r="AB77" s="47" t="s">
        <v>69</v>
      </c>
    </row>
    <row r="78" spans="1:28" s="54" customFormat="1" x14ac:dyDescent="0.25">
      <c r="A78" s="29" t="s">
        <v>305</v>
      </c>
      <c r="B78" s="29" t="s">
        <v>77</v>
      </c>
      <c r="C78" s="27" t="s">
        <v>79</v>
      </c>
      <c r="D78" s="48" t="s">
        <v>79</v>
      </c>
      <c r="E78" s="48" t="s">
        <v>79</v>
      </c>
      <c r="F78" s="27" t="s">
        <v>240</v>
      </c>
      <c r="G78" s="27" t="s">
        <v>81</v>
      </c>
      <c r="H78" s="27" t="s">
        <v>80</v>
      </c>
      <c r="I78" s="27">
        <v>104100368</v>
      </c>
      <c r="J78" s="48" t="s">
        <v>241</v>
      </c>
      <c r="K78" s="48">
        <v>32334963</v>
      </c>
      <c r="L78" s="29" t="s">
        <v>84</v>
      </c>
      <c r="M78" s="29" t="s">
        <v>85</v>
      </c>
      <c r="N78" s="22" t="s">
        <v>99</v>
      </c>
      <c r="O78" s="27">
        <v>5</v>
      </c>
      <c r="P78" s="45">
        <f t="shared" si="9"/>
        <v>5.3840000000000003</v>
      </c>
      <c r="Q78" s="24">
        <v>5.3840000000000003</v>
      </c>
      <c r="R78" s="24">
        <v>0</v>
      </c>
      <c r="S78" s="61">
        <f t="shared" si="10"/>
        <v>2.6920000000000002</v>
      </c>
      <c r="T78" s="61">
        <f t="shared" si="11"/>
        <v>2.6920000000000002</v>
      </c>
      <c r="U78" s="61">
        <f t="shared" si="12"/>
        <v>0</v>
      </c>
      <c r="V78" s="61">
        <f t="shared" si="13"/>
        <v>2.6920000000000002</v>
      </c>
      <c r="W78" s="61">
        <f t="shared" si="14"/>
        <v>2.6920000000000002</v>
      </c>
      <c r="X78" s="61">
        <f t="shared" si="15"/>
        <v>0</v>
      </c>
      <c r="Y78" s="46">
        <v>43831</v>
      </c>
      <c r="Z78" s="29" t="s">
        <v>315</v>
      </c>
      <c r="AA78" s="47" t="s">
        <v>69</v>
      </c>
      <c r="AB78" s="47" t="s">
        <v>69</v>
      </c>
    </row>
    <row r="79" spans="1:28" s="54" customFormat="1" x14ac:dyDescent="0.25">
      <c r="A79" s="29" t="s">
        <v>306</v>
      </c>
      <c r="B79" s="27" t="s">
        <v>188</v>
      </c>
      <c r="C79" s="27" t="s">
        <v>79</v>
      </c>
      <c r="D79" s="48" t="s">
        <v>79</v>
      </c>
      <c r="E79" s="48" t="s">
        <v>79</v>
      </c>
      <c r="F79" s="27" t="s">
        <v>118</v>
      </c>
      <c r="G79" s="27" t="s">
        <v>81</v>
      </c>
      <c r="H79" s="27" t="s">
        <v>80</v>
      </c>
      <c r="I79" s="27">
        <v>104100355</v>
      </c>
      <c r="J79" s="48" t="s">
        <v>242</v>
      </c>
      <c r="K79" s="48">
        <v>30222016</v>
      </c>
      <c r="L79" s="29" t="s">
        <v>84</v>
      </c>
      <c r="M79" s="29" t="s">
        <v>85</v>
      </c>
      <c r="N79" s="22" t="s">
        <v>99</v>
      </c>
      <c r="O79" s="27">
        <v>5</v>
      </c>
      <c r="P79" s="45">
        <f t="shared" si="9"/>
        <v>11.47</v>
      </c>
      <c r="Q79" s="24">
        <v>11.47</v>
      </c>
      <c r="R79" s="24">
        <v>0</v>
      </c>
      <c r="S79" s="61">
        <f t="shared" si="10"/>
        <v>5.7350000000000003</v>
      </c>
      <c r="T79" s="61">
        <f t="shared" si="11"/>
        <v>5.7350000000000003</v>
      </c>
      <c r="U79" s="61">
        <f t="shared" si="12"/>
        <v>0</v>
      </c>
      <c r="V79" s="61">
        <f t="shared" si="13"/>
        <v>5.7350000000000003</v>
      </c>
      <c r="W79" s="61">
        <f t="shared" si="14"/>
        <v>5.7350000000000003</v>
      </c>
      <c r="X79" s="61">
        <f t="shared" si="15"/>
        <v>0</v>
      </c>
      <c r="Y79" s="46">
        <v>43831</v>
      </c>
      <c r="Z79" s="29" t="s">
        <v>315</v>
      </c>
      <c r="AA79" s="47" t="s">
        <v>69</v>
      </c>
      <c r="AB79" s="47" t="s">
        <v>69</v>
      </c>
    </row>
    <row r="80" spans="1:28" s="54" customFormat="1" x14ac:dyDescent="0.25">
      <c r="A80" s="29" t="s">
        <v>307</v>
      </c>
      <c r="B80" s="29" t="s">
        <v>162</v>
      </c>
      <c r="C80" s="27" t="s">
        <v>79</v>
      </c>
      <c r="D80" s="48" t="s">
        <v>79</v>
      </c>
      <c r="E80" s="48" t="s">
        <v>79</v>
      </c>
      <c r="F80" s="27" t="s">
        <v>243</v>
      </c>
      <c r="G80" s="27" t="s">
        <v>81</v>
      </c>
      <c r="H80" s="27" t="s">
        <v>80</v>
      </c>
      <c r="I80" s="27">
        <v>104100379</v>
      </c>
      <c r="J80" s="48" t="s">
        <v>244</v>
      </c>
      <c r="K80" s="48" t="s">
        <v>245</v>
      </c>
      <c r="L80" s="29" t="s">
        <v>84</v>
      </c>
      <c r="M80" s="29" t="s">
        <v>85</v>
      </c>
      <c r="N80" s="22" t="s">
        <v>99</v>
      </c>
      <c r="O80" s="27">
        <v>14</v>
      </c>
      <c r="P80" s="45">
        <f t="shared" si="9"/>
        <v>4.6719999999999997</v>
      </c>
      <c r="Q80" s="24">
        <v>4.6719999999999997</v>
      </c>
      <c r="R80" s="24">
        <v>0</v>
      </c>
      <c r="S80" s="61">
        <f t="shared" si="10"/>
        <v>2.3359999999999999</v>
      </c>
      <c r="T80" s="61">
        <f t="shared" si="11"/>
        <v>2.3359999999999999</v>
      </c>
      <c r="U80" s="61">
        <f t="shared" si="12"/>
        <v>0</v>
      </c>
      <c r="V80" s="61">
        <f t="shared" si="13"/>
        <v>2.3359999999999999</v>
      </c>
      <c r="W80" s="61">
        <f t="shared" si="14"/>
        <v>2.3359999999999999</v>
      </c>
      <c r="X80" s="61">
        <f t="shared" si="15"/>
        <v>0</v>
      </c>
      <c r="Y80" s="46">
        <v>43831</v>
      </c>
      <c r="Z80" s="29" t="s">
        <v>315</v>
      </c>
      <c r="AA80" s="47" t="s">
        <v>69</v>
      </c>
      <c r="AB80" s="47" t="s">
        <v>69</v>
      </c>
    </row>
    <row r="81" spans="1:28" s="54" customFormat="1" x14ac:dyDescent="0.25">
      <c r="A81" s="29" t="s">
        <v>308</v>
      </c>
      <c r="B81" s="29" t="s">
        <v>162</v>
      </c>
      <c r="C81" s="27" t="s">
        <v>79</v>
      </c>
      <c r="D81" s="48" t="s">
        <v>79</v>
      </c>
      <c r="E81" s="48" t="s">
        <v>79</v>
      </c>
      <c r="F81" s="27" t="s">
        <v>246</v>
      </c>
      <c r="G81" s="27" t="s">
        <v>81</v>
      </c>
      <c r="H81" s="27" t="s">
        <v>80</v>
      </c>
      <c r="I81" s="27">
        <v>104100380</v>
      </c>
      <c r="J81" s="48" t="s">
        <v>247</v>
      </c>
      <c r="K81" s="48" t="s">
        <v>248</v>
      </c>
      <c r="L81" s="29" t="s">
        <v>84</v>
      </c>
      <c r="M81" s="29" t="s">
        <v>85</v>
      </c>
      <c r="N81" s="22" t="s">
        <v>99</v>
      </c>
      <c r="O81" s="27">
        <v>14</v>
      </c>
      <c r="P81" s="45">
        <f t="shared" si="9"/>
        <v>2.802</v>
      </c>
      <c r="Q81" s="24">
        <v>2.802</v>
      </c>
      <c r="R81" s="24">
        <v>0</v>
      </c>
      <c r="S81" s="61">
        <f t="shared" si="10"/>
        <v>1.401</v>
      </c>
      <c r="T81" s="61">
        <f t="shared" si="11"/>
        <v>1.401</v>
      </c>
      <c r="U81" s="61">
        <f t="shared" si="12"/>
        <v>0</v>
      </c>
      <c r="V81" s="61">
        <f t="shared" si="13"/>
        <v>1.401</v>
      </c>
      <c r="W81" s="61">
        <f t="shared" si="14"/>
        <v>1.401</v>
      </c>
      <c r="X81" s="61">
        <f t="shared" si="15"/>
        <v>0</v>
      </c>
      <c r="Y81" s="46">
        <v>43831</v>
      </c>
      <c r="Z81" s="29" t="s">
        <v>315</v>
      </c>
      <c r="AA81" s="47" t="s">
        <v>69</v>
      </c>
      <c r="AB81" s="47" t="s">
        <v>69</v>
      </c>
    </row>
    <row r="82" spans="1:28" s="54" customFormat="1" x14ac:dyDescent="0.25">
      <c r="A82" s="29" t="s">
        <v>309</v>
      </c>
      <c r="B82" s="29" t="s">
        <v>188</v>
      </c>
      <c r="C82" s="29" t="s">
        <v>79</v>
      </c>
      <c r="D82" s="33" t="s">
        <v>79</v>
      </c>
      <c r="E82" s="33" t="s">
        <v>79</v>
      </c>
      <c r="F82" s="29" t="s">
        <v>249</v>
      </c>
      <c r="G82" s="29" t="s">
        <v>81</v>
      </c>
      <c r="H82" s="29" t="s">
        <v>80</v>
      </c>
      <c r="I82" s="29">
        <v>104100481</v>
      </c>
      <c r="J82" s="33" t="s">
        <v>250</v>
      </c>
      <c r="K82" s="33">
        <v>31428680</v>
      </c>
      <c r="L82" s="29" t="s">
        <v>84</v>
      </c>
      <c r="M82" s="29" t="s">
        <v>85</v>
      </c>
      <c r="N82" s="26" t="s">
        <v>99</v>
      </c>
      <c r="O82" s="29">
        <v>2</v>
      </c>
      <c r="P82" s="45">
        <f t="shared" si="9"/>
        <v>2.496</v>
      </c>
      <c r="Q82" s="24">
        <v>2.496</v>
      </c>
      <c r="R82" s="24">
        <v>0</v>
      </c>
      <c r="S82" s="61">
        <f t="shared" si="10"/>
        <v>1.248</v>
      </c>
      <c r="T82" s="61">
        <f t="shared" si="11"/>
        <v>1.248</v>
      </c>
      <c r="U82" s="61">
        <f t="shared" si="12"/>
        <v>0</v>
      </c>
      <c r="V82" s="61">
        <f t="shared" si="13"/>
        <v>1.248</v>
      </c>
      <c r="W82" s="61">
        <f t="shared" si="14"/>
        <v>1.248</v>
      </c>
      <c r="X82" s="61">
        <f t="shared" si="15"/>
        <v>0</v>
      </c>
      <c r="Y82" s="46">
        <v>43831</v>
      </c>
      <c r="Z82" s="29" t="s">
        <v>315</v>
      </c>
      <c r="AA82" s="29" t="s">
        <v>69</v>
      </c>
      <c r="AB82" s="29" t="s">
        <v>69</v>
      </c>
    </row>
    <row r="83" spans="1:28" s="54" customFormat="1" x14ac:dyDescent="0.25">
      <c r="A83" s="29" t="s">
        <v>310</v>
      </c>
      <c r="B83" s="27" t="s">
        <v>251</v>
      </c>
      <c r="C83" s="27" t="s">
        <v>79</v>
      </c>
      <c r="D83" s="48" t="s">
        <v>252</v>
      </c>
      <c r="E83" s="48" t="s">
        <v>79</v>
      </c>
      <c r="F83" s="27" t="s">
        <v>253</v>
      </c>
      <c r="G83" s="27" t="s">
        <v>81</v>
      </c>
      <c r="H83" s="27" t="s">
        <v>80</v>
      </c>
      <c r="I83" s="27">
        <v>104400715</v>
      </c>
      <c r="J83" s="48" t="s">
        <v>254</v>
      </c>
      <c r="K83" s="48">
        <v>13334503</v>
      </c>
      <c r="L83" s="29" t="s">
        <v>84</v>
      </c>
      <c r="M83" s="29" t="s">
        <v>85</v>
      </c>
      <c r="N83" s="22" t="s">
        <v>99</v>
      </c>
      <c r="O83" s="27">
        <v>9</v>
      </c>
      <c r="P83" s="45">
        <f t="shared" si="9"/>
        <v>1.298</v>
      </c>
      <c r="Q83" s="24">
        <v>1.298</v>
      </c>
      <c r="R83" s="24">
        <v>0</v>
      </c>
      <c r="S83" s="61">
        <f t="shared" si="10"/>
        <v>0.64900000000000002</v>
      </c>
      <c r="T83" s="61">
        <f t="shared" si="11"/>
        <v>0.64900000000000002</v>
      </c>
      <c r="U83" s="61">
        <f t="shared" si="12"/>
        <v>0</v>
      </c>
      <c r="V83" s="61">
        <f t="shared" si="13"/>
        <v>0.64900000000000002</v>
      </c>
      <c r="W83" s="61">
        <f t="shared" si="14"/>
        <v>0.64900000000000002</v>
      </c>
      <c r="X83" s="61">
        <f t="shared" si="15"/>
        <v>0</v>
      </c>
      <c r="Y83" s="46">
        <v>43831</v>
      </c>
      <c r="Z83" s="29" t="s">
        <v>315</v>
      </c>
      <c r="AA83" s="47" t="s">
        <v>69</v>
      </c>
      <c r="AB83" s="47" t="s">
        <v>69</v>
      </c>
    </row>
    <row r="84" spans="1:28" s="54" customFormat="1" x14ac:dyDescent="0.25">
      <c r="A84" s="29" t="s">
        <v>311</v>
      </c>
      <c r="B84" s="27" t="s">
        <v>255</v>
      </c>
      <c r="C84" s="27" t="s">
        <v>79</v>
      </c>
      <c r="D84" s="27" t="s">
        <v>79</v>
      </c>
      <c r="E84" s="27" t="s">
        <v>79</v>
      </c>
      <c r="F84" s="27" t="s">
        <v>122</v>
      </c>
      <c r="G84" s="27" t="s">
        <v>81</v>
      </c>
      <c r="H84" s="27" t="s">
        <v>80</v>
      </c>
      <c r="I84" s="27">
        <v>104100321</v>
      </c>
      <c r="J84" s="27" t="s">
        <v>256</v>
      </c>
      <c r="K84" s="27">
        <v>32333516</v>
      </c>
      <c r="L84" s="29" t="s">
        <v>84</v>
      </c>
      <c r="M84" s="29" t="s">
        <v>85</v>
      </c>
      <c r="N84" s="27" t="s">
        <v>99</v>
      </c>
      <c r="O84" s="27">
        <v>5</v>
      </c>
      <c r="P84" s="45">
        <f t="shared" si="9"/>
        <v>1.4359999999999999</v>
      </c>
      <c r="Q84" s="24">
        <v>1.4359999999999999</v>
      </c>
      <c r="R84" s="24">
        <v>0</v>
      </c>
      <c r="S84" s="61">
        <f t="shared" si="10"/>
        <v>0.71799999999999997</v>
      </c>
      <c r="T84" s="61">
        <f t="shared" si="11"/>
        <v>0.71799999999999997</v>
      </c>
      <c r="U84" s="61">
        <f t="shared" si="12"/>
        <v>0</v>
      </c>
      <c r="V84" s="61">
        <f t="shared" si="13"/>
        <v>0.71799999999999997</v>
      </c>
      <c r="W84" s="61">
        <f t="shared" si="14"/>
        <v>0.71799999999999997</v>
      </c>
      <c r="X84" s="61">
        <f t="shared" si="15"/>
        <v>0</v>
      </c>
      <c r="Y84" s="46">
        <v>43831</v>
      </c>
      <c r="Z84" s="29" t="s">
        <v>315</v>
      </c>
      <c r="AA84" s="47" t="s">
        <v>69</v>
      </c>
      <c r="AB84" s="47" t="s">
        <v>69</v>
      </c>
    </row>
    <row r="85" spans="1:28" s="54" customFormat="1" x14ac:dyDescent="0.25">
      <c r="A85" s="29" t="s">
        <v>570</v>
      </c>
      <c r="B85" s="29" t="s">
        <v>432</v>
      </c>
      <c r="C85" s="29" t="s">
        <v>79</v>
      </c>
      <c r="D85" s="29" t="s">
        <v>79</v>
      </c>
      <c r="E85" s="29" t="s">
        <v>79</v>
      </c>
      <c r="F85" s="29" t="s">
        <v>433</v>
      </c>
      <c r="G85" s="29" t="s">
        <v>434</v>
      </c>
      <c r="H85" s="29" t="s">
        <v>435</v>
      </c>
      <c r="I85" s="29">
        <v>103300712</v>
      </c>
      <c r="J85" s="33" t="s">
        <v>436</v>
      </c>
      <c r="K85" s="33" t="s">
        <v>437</v>
      </c>
      <c r="L85" s="29" t="s">
        <v>84</v>
      </c>
      <c r="M85" s="29" t="s">
        <v>85</v>
      </c>
      <c r="N85" s="29" t="s">
        <v>400</v>
      </c>
      <c r="O85" s="29">
        <v>5</v>
      </c>
      <c r="P85" s="49">
        <f t="shared" si="9"/>
        <v>15.022</v>
      </c>
      <c r="Q85" s="28">
        <v>5.2560000000000002</v>
      </c>
      <c r="R85" s="28">
        <v>9.766</v>
      </c>
      <c r="S85" s="63">
        <f>P85/2</f>
        <v>7.5110000000000001</v>
      </c>
      <c r="T85" s="63">
        <f t="shared" si="11"/>
        <v>2.6280000000000001</v>
      </c>
      <c r="U85" s="63">
        <f t="shared" si="12"/>
        <v>4.883</v>
      </c>
      <c r="V85" s="63">
        <f>P85/2</f>
        <v>7.5110000000000001</v>
      </c>
      <c r="W85" s="63">
        <f t="shared" si="14"/>
        <v>2.6280000000000001</v>
      </c>
      <c r="X85" s="63">
        <f t="shared" si="15"/>
        <v>4.883</v>
      </c>
      <c r="Y85" s="46">
        <v>43831</v>
      </c>
      <c r="Z85" s="29" t="s">
        <v>315</v>
      </c>
      <c r="AA85" s="29" t="s">
        <v>617</v>
      </c>
      <c r="AB85" s="29" t="s">
        <v>617</v>
      </c>
    </row>
    <row r="86" spans="1:28" s="54" customFormat="1" x14ac:dyDescent="0.25">
      <c r="A86" s="29" t="s">
        <v>571</v>
      </c>
      <c r="B86" s="29" t="s">
        <v>438</v>
      </c>
      <c r="C86" s="29" t="s">
        <v>79</v>
      </c>
      <c r="D86" s="29" t="s">
        <v>79</v>
      </c>
      <c r="E86" s="29" t="s">
        <v>79</v>
      </c>
      <c r="F86" s="29" t="s">
        <v>439</v>
      </c>
      <c r="G86" s="29" t="s">
        <v>434</v>
      </c>
      <c r="H86" s="29" t="s">
        <v>435</v>
      </c>
      <c r="I86" s="29">
        <v>103300713</v>
      </c>
      <c r="J86" s="33" t="s">
        <v>440</v>
      </c>
      <c r="K86" s="33" t="s">
        <v>441</v>
      </c>
      <c r="L86" s="29" t="s">
        <v>84</v>
      </c>
      <c r="M86" s="29" t="s">
        <v>85</v>
      </c>
      <c r="N86" s="29" t="s">
        <v>400</v>
      </c>
      <c r="O86" s="29">
        <v>5</v>
      </c>
      <c r="P86" s="49">
        <f t="shared" si="9"/>
        <v>3.706</v>
      </c>
      <c r="Q86" s="28">
        <v>1.298</v>
      </c>
      <c r="R86" s="28">
        <v>2.4079999999999999</v>
      </c>
      <c r="S86" s="63">
        <f t="shared" ref="S86:S131" si="16">P86/2</f>
        <v>1.853</v>
      </c>
      <c r="T86" s="63">
        <f t="shared" ref="T86:T132" si="17">Q86/2</f>
        <v>0.64900000000000002</v>
      </c>
      <c r="U86" s="63">
        <f t="shared" ref="U86:U132" si="18">R86/2</f>
        <v>1.204</v>
      </c>
      <c r="V86" s="63">
        <f t="shared" ref="V86:V131" si="19">P86/2</f>
        <v>1.853</v>
      </c>
      <c r="W86" s="63">
        <f t="shared" ref="W86:W132" si="20">Q86/2</f>
        <v>0.64900000000000002</v>
      </c>
      <c r="X86" s="63">
        <f t="shared" ref="X86:X132" si="21">R86/2</f>
        <v>1.204</v>
      </c>
      <c r="Y86" s="46">
        <v>43831</v>
      </c>
      <c r="Z86" s="29" t="s">
        <v>315</v>
      </c>
      <c r="AA86" s="29" t="s">
        <v>617</v>
      </c>
      <c r="AB86" s="29" t="s">
        <v>617</v>
      </c>
    </row>
    <row r="87" spans="1:28" s="54" customFormat="1" x14ac:dyDescent="0.25">
      <c r="A87" s="29" t="s">
        <v>572</v>
      </c>
      <c r="B87" s="29" t="s">
        <v>442</v>
      </c>
      <c r="C87" s="29" t="s">
        <v>79</v>
      </c>
      <c r="D87" s="29" t="s">
        <v>79</v>
      </c>
      <c r="E87" s="29" t="s">
        <v>79</v>
      </c>
      <c r="F87" s="29" t="s">
        <v>433</v>
      </c>
      <c r="G87" s="29" t="s">
        <v>434</v>
      </c>
      <c r="H87" s="29" t="s">
        <v>435</v>
      </c>
      <c r="I87" s="29">
        <v>103300715</v>
      </c>
      <c r="J87" s="33" t="s">
        <v>443</v>
      </c>
      <c r="K87" s="33" t="s">
        <v>444</v>
      </c>
      <c r="L87" s="29" t="s">
        <v>84</v>
      </c>
      <c r="M87" s="29" t="s">
        <v>85</v>
      </c>
      <c r="N87" s="29" t="s">
        <v>400</v>
      </c>
      <c r="O87" s="29">
        <v>14</v>
      </c>
      <c r="P87" s="49">
        <f t="shared" si="9"/>
        <v>3.3280000000000003</v>
      </c>
      <c r="Q87" s="28">
        <v>1.1639999999999999</v>
      </c>
      <c r="R87" s="28">
        <v>2.1640000000000001</v>
      </c>
      <c r="S87" s="63">
        <f t="shared" si="16"/>
        <v>1.6640000000000001</v>
      </c>
      <c r="T87" s="63">
        <f t="shared" si="17"/>
        <v>0.58199999999999996</v>
      </c>
      <c r="U87" s="63">
        <f t="shared" si="18"/>
        <v>1.0820000000000001</v>
      </c>
      <c r="V87" s="63">
        <f t="shared" si="19"/>
        <v>1.6640000000000001</v>
      </c>
      <c r="W87" s="63">
        <f t="shared" si="20"/>
        <v>0.58199999999999996</v>
      </c>
      <c r="X87" s="63">
        <f t="shared" si="21"/>
        <v>1.0820000000000001</v>
      </c>
      <c r="Y87" s="46">
        <v>43831</v>
      </c>
      <c r="Z87" s="29" t="s">
        <v>315</v>
      </c>
      <c r="AA87" s="29" t="s">
        <v>617</v>
      </c>
      <c r="AB87" s="29" t="s">
        <v>617</v>
      </c>
    </row>
    <row r="88" spans="1:28" s="54" customFormat="1" x14ac:dyDescent="0.25">
      <c r="A88" s="29" t="s">
        <v>573</v>
      </c>
      <c r="B88" s="29" t="s">
        <v>445</v>
      </c>
      <c r="C88" s="29" t="s">
        <v>79</v>
      </c>
      <c r="D88" s="29" t="s">
        <v>79</v>
      </c>
      <c r="E88" s="29" t="s">
        <v>79</v>
      </c>
      <c r="F88" s="29" t="s">
        <v>433</v>
      </c>
      <c r="G88" s="29" t="s">
        <v>434</v>
      </c>
      <c r="H88" s="29" t="s">
        <v>435</v>
      </c>
      <c r="I88" s="29">
        <v>103300716</v>
      </c>
      <c r="J88" s="33" t="s">
        <v>446</v>
      </c>
      <c r="K88" s="33" t="s">
        <v>447</v>
      </c>
      <c r="L88" s="29" t="s">
        <v>84</v>
      </c>
      <c r="M88" s="29" t="s">
        <v>85</v>
      </c>
      <c r="N88" s="29" t="s">
        <v>400</v>
      </c>
      <c r="O88" s="29">
        <v>5</v>
      </c>
      <c r="P88" s="49">
        <f t="shared" si="9"/>
        <v>2.6720000000000002</v>
      </c>
      <c r="Q88" s="28">
        <v>0.93600000000000005</v>
      </c>
      <c r="R88" s="28">
        <v>1.736</v>
      </c>
      <c r="S88" s="63">
        <f t="shared" si="16"/>
        <v>1.3360000000000001</v>
      </c>
      <c r="T88" s="63">
        <f t="shared" si="17"/>
        <v>0.46800000000000003</v>
      </c>
      <c r="U88" s="63">
        <f t="shared" si="18"/>
        <v>0.86799999999999999</v>
      </c>
      <c r="V88" s="63">
        <f t="shared" si="19"/>
        <v>1.3360000000000001</v>
      </c>
      <c r="W88" s="63">
        <f t="shared" si="20"/>
        <v>0.46800000000000003</v>
      </c>
      <c r="X88" s="63">
        <f t="shared" si="21"/>
        <v>0.86799999999999999</v>
      </c>
      <c r="Y88" s="46">
        <v>43831</v>
      </c>
      <c r="Z88" s="29" t="s">
        <v>315</v>
      </c>
      <c r="AA88" s="29" t="s">
        <v>617</v>
      </c>
      <c r="AB88" s="29" t="s">
        <v>617</v>
      </c>
    </row>
    <row r="89" spans="1:28" s="54" customFormat="1" x14ac:dyDescent="0.25">
      <c r="A89" s="29" t="s">
        <v>574</v>
      </c>
      <c r="B89" s="29" t="s">
        <v>448</v>
      </c>
      <c r="C89" s="29" t="s">
        <v>79</v>
      </c>
      <c r="D89" s="29" t="s">
        <v>79</v>
      </c>
      <c r="E89" s="29" t="s">
        <v>79</v>
      </c>
      <c r="F89" s="29" t="s">
        <v>433</v>
      </c>
      <c r="G89" s="29" t="s">
        <v>434</v>
      </c>
      <c r="H89" s="29" t="s">
        <v>435</v>
      </c>
      <c r="I89" s="29">
        <v>103300717</v>
      </c>
      <c r="J89" s="33" t="s">
        <v>449</v>
      </c>
      <c r="K89" s="33" t="s">
        <v>450</v>
      </c>
      <c r="L89" s="29" t="s">
        <v>84</v>
      </c>
      <c r="M89" s="29" t="s">
        <v>85</v>
      </c>
      <c r="N89" s="29" t="s">
        <v>400</v>
      </c>
      <c r="O89" s="29">
        <v>5</v>
      </c>
      <c r="P89" s="49">
        <f t="shared" si="9"/>
        <v>10.846</v>
      </c>
      <c r="Q89" s="28">
        <v>3.7959999999999998</v>
      </c>
      <c r="R89" s="28">
        <v>7.05</v>
      </c>
      <c r="S89" s="63">
        <f t="shared" si="16"/>
        <v>5.423</v>
      </c>
      <c r="T89" s="63">
        <f t="shared" si="17"/>
        <v>1.8979999999999999</v>
      </c>
      <c r="U89" s="63">
        <f t="shared" si="18"/>
        <v>3.5249999999999999</v>
      </c>
      <c r="V89" s="63">
        <f t="shared" si="19"/>
        <v>5.423</v>
      </c>
      <c r="W89" s="63">
        <f t="shared" si="20"/>
        <v>1.8979999999999999</v>
      </c>
      <c r="X89" s="63">
        <f t="shared" si="21"/>
        <v>3.5249999999999999</v>
      </c>
      <c r="Y89" s="46">
        <v>43831</v>
      </c>
      <c r="Z89" s="29" t="s">
        <v>315</v>
      </c>
      <c r="AA89" s="29" t="s">
        <v>617</v>
      </c>
      <c r="AB89" s="29" t="s">
        <v>617</v>
      </c>
    </row>
    <row r="90" spans="1:28" s="54" customFormat="1" x14ac:dyDescent="0.25">
      <c r="A90" s="29" t="s">
        <v>575</v>
      </c>
      <c r="B90" s="29" t="s">
        <v>451</v>
      </c>
      <c r="C90" s="29" t="s">
        <v>79</v>
      </c>
      <c r="D90" s="29" t="s">
        <v>79</v>
      </c>
      <c r="E90" s="29" t="s">
        <v>79</v>
      </c>
      <c r="F90" s="29" t="s">
        <v>433</v>
      </c>
      <c r="G90" s="29" t="s">
        <v>434</v>
      </c>
      <c r="H90" s="29" t="s">
        <v>435</v>
      </c>
      <c r="I90" s="29">
        <v>103300718</v>
      </c>
      <c r="J90" s="33" t="s">
        <v>452</v>
      </c>
      <c r="K90" s="33" t="s">
        <v>453</v>
      </c>
      <c r="L90" s="29" t="s">
        <v>84</v>
      </c>
      <c r="M90" s="29" t="s">
        <v>85</v>
      </c>
      <c r="N90" s="29" t="s">
        <v>400</v>
      </c>
      <c r="O90" s="29">
        <v>5</v>
      </c>
      <c r="P90" s="49">
        <f t="shared" si="9"/>
        <v>5.1680000000000001</v>
      </c>
      <c r="Q90" s="28">
        <v>1.8080000000000001</v>
      </c>
      <c r="R90" s="28">
        <v>3.36</v>
      </c>
      <c r="S90" s="63">
        <f t="shared" si="16"/>
        <v>2.5840000000000001</v>
      </c>
      <c r="T90" s="63">
        <f t="shared" si="17"/>
        <v>0.90400000000000003</v>
      </c>
      <c r="U90" s="63">
        <f t="shared" si="18"/>
        <v>1.68</v>
      </c>
      <c r="V90" s="63">
        <f t="shared" si="19"/>
        <v>2.5840000000000001</v>
      </c>
      <c r="W90" s="63">
        <f t="shared" si="20"/>
        <v>0.90400000000000003</v>
      </c>
      <c r="X90" s="63">
        <f t="shared" si="21"/>
        <v>1.68</v>
      </c>
      <c r="Y90" s="46">
        <v>43831</v>
      </c>
      <c r="Z90" s="29" t="s">
        <v>315</v>
      </c>
      <c r="AA90" s="29" t="s">
        <v>617</v>
      </c>
      <c r="AB90" s="29" t="s">
        <v>617</v>
      </c>
    </row>
    <row r="91" spans="1:28" s="54" customFormat="1" x14ac:dyDescent="0.25">
      <c r="A91" s="29" t="s">
        <v>576</v>
      </c>
      <c r="B91" s="29" t="s">
        <v>454</v>
      </c>
      <c r="C91" s="29" t="s">
        <v>79</v>
      </c>
      <c r="D91" s="29" t="s">
        <v>79</v>
      </c>
      <c r="E91" s="29" t="s">
        <v>79</v>
      </c>
      <c r="F91" s="29" t="s">
        <v>433</v>
      </c>
      <c r="G91" s="29" t="s">
        <v>434</v>
      </c>
      <c r="H91" s="29" t="s">
        <v>435</v>
      </c>
      <c r="I91" s="29">
        <v>103300719</v>
      </c>
      <c r="J91" s="33" t="s">
        <v>455</v>
      </c>
      <c r="K91" s="33" t="s">
        <v>456</v>
      </c>
      <c r="L91" s="29" t="s">
        <v>84</v>
      </c>
      <c r="M91" s="29" t="s">
        <v>85</v>
      </c>
      <c r="N91" s="29" t="s">
        <v>400</v>
      </c>
      <c r="O91" s="29">
        <v>5</v>
      </c>
      <c r="P91" s="49">
        <f t="shared" si="9"/>
        <v>2.8919999999999999</v>
      </c>
      <c r="Q91" s="28">
        <v>1.012</v>
      </c>
      <c r="R91" s="28">
        <v>1.88</v>
      </c>
      <c r="S91" s="63">
        <f t="shared" si="16"/>
        <v>1.446</v>
      </c>
      <c r="T91" s="63">
        <f t="shared" si="17"/>
        <v>0.50600000000000001</v>
      </c>
      <c r="U91" s="63">
        <f t="shared" si="18"/>
        <v>0.94</v>
      </c>
      <c r="V91" s="63">
        <f t="shared" si="19"/>
        <v>1.446</v>
      </c>
      <c r="W91" s="63">
        <f t="shared" si="20"/>
        <v>0.50600000000000001</v>
      </c>
      <c r="X91" s="63">
        <f t="shared" si="21"/>
        <v>0.94</v>
      </c>
      <c r="Y91" s="46">
        <v>43831</v>
      </c>
      <c r="Z91" s="29" t="s">
        <v>315</v>
      </c>
      <c r="AA91" s="29" t="s">
        <v>617</v>
      </c>
      <c r="AB91" s="29" t="s">
        <v>617</v>
      </c>
    </row>
    <row r="92" spans="1:28" s="54" customFormat="1" x14ac:dyDescent="0.25">
      <c r="A92" s="29" t="s">
        <v>577</v>
      </c>
      <c r="B92" s="29" t="s">
        <v>457</v>
      </c>
      <c r="C92" s="29" t="s">
        <v>79</v>
      </c>
      <c r="D92" s="29" t="s">
        <v>79</v>
      </c>
      <c r="E92" s="29" t="s">
        <v>79</v>
      </c>
      <c r="F92" s="29" t="s">
        <v>433</v>
      </c>
      <c r="G92" s="29" t="s">
        <v>434</v>
      </c>
      <c r="H92" s="29" t="s">
        <v>435</v>
      </c>
      <c r="I92" s="29">
        <v>103300720</v>
      </c>
      <c r="J92" s="33" t="s">
        <v>458</v>
      </c>
      <c r="K92" s="33" t="s">
        <v>459</v>
      </c>
      <c r="L92" s="29" t="s">
        <v>84</v>
      </c>
      <c r="M92" s="29" t="s">
        <v>85</v>
      </c>
      <c r="N92" s="29" t="s">
        <v>400</v>
      </c>
      <c r="O92" s="29">
        <v>5</v>
      </c>
      <c r="P92" s="49">
        <f t="shared" si="9"/>
        <v>17.814</v>
      </c>
      <c r="Q92" s="28">
        <v>6.234</v>
      </c>
      <c r="R92" s="28">
        <v>11.58</v>
      </c>
      <c r="S92" s="63">
        <f t="shared" si="16"/>
        <v>8.907</v>
      </c>
      <c r="T92" s="63">
        <f t="shared" si="17"/>
        <v>3.117</v>
      </c>
      <c r="U92" s="63">
        <f t="shared" si="18"/>
        <v>5.79</v>
      </c>
      <c r="V92" s="63">
        <f t="shared" si="19"/>
        <v>8.907</v>
      </c>
      <c r="W92" s="63">
        <f t="shared" si="20"/>
        <v>3.117</v>
      </c>
      <c r="X92" s="63">
        <f t="shared" si="21"/>
        <v>5.79</v>
      </c>
      <c r="Y92" s="46">
        <v>43831</v>
      </c>
      <c r="Z92" s="29" t="s">
        <v>315</v>
      </c>
      <c r="AA92" s="29" t="s">
        <v>617</v>
      </c>
      <c r="AB92" s="29" t="s">
        <v>617</v>
      </c>
    </row>
    <row r="93" spans="1:28" s="54" customFormat="1" x14ac:dyDescent="0.25">
      <c r="A93" s="29" t="s">
        <v>578</v>
      </c>
      <c r="B93" s="29" t="s">
        <v>460</v>
      </c>
      <c r="C93" s="29" t="s">
        <v>79</v>
      </c>
      <c r="D93" s="29" t="s">
        <v>79</v>
      </c>
      <c r="E93" s="29" t="s">
        <v>79</v>
      </c>
      <c r="F93" s="29" t="s">
        <v>433</v>
      </c>
      <c r="G93" s="29" t="s">
        <v>434</v>
      </c>
      <c r="H93" s="29" t="s">
        <v>435</v>
      </c>
      <c r="I93" s="29">
        <v>103300721</v>
      </c>
      <c r="J93" s="33" t="s">
        <v>461</v>
      </c>
      <c r="K93" s="33" t="s">
        <v>462</v>
      </c>
      <c r="L93" s="29" t="s">
        <v>84</v>
      </c>
      <c r="M93" s="29" t="s">
        <v>85</v>
      </c>
      <c r="N93" s="29" t="s">
        <v>400</v>
      </c>
      <c r="O93" s="29">
        <v>5</v>
      </c>
      <c r="P93" s="49">
        <f t="shared" si="9"/>
        <v>7.79</v>
      </c>
      <c r="Q93" s="28">
        <v>2.726</v>
      </c>
      <c r="R93" s="28">
        <v>5.0640000000000001</v>
      </c>
      <c r="S93" s="63">
        <f t="shared" si="16"/>
        <v>3.895</v>
      </c>
      <c r="T93" s="63">
        <f t="shared" si="17"/>
        <v>1.363</v>
      </c>
      <c r="U93" s="63">
        <f t="shared" si="18"/>
        <v>2.532</v>
      </c>
      <c r="V93" s="63">
        <f t="shared" si="19"/>
        <v>3.895</v>
      </c>
      <c r="W93" s="63">
        <f t="shared" si="20"/>
        <v>1.363</v>
      </c>
      <c r="X93" s="63">
        <f t="shared" si="21"/>
        <v>2.532</v>
      </c>
      <c r="Y93" s="46">
        <v>43831</v>
      </c>
      <c r="Z93" s="29" t="s">
        <v>315</v>
      </c>
      <c r="AA93" s="29" t="s">
        <v>617</v>
      </c>
      <c r="AB93" s="29" t="s">
        <v>617</v>
      </c>
    </row>
    <row r="94" spans="1:28" s="54" customFormat="1" x14ac:dyDescent="0.25">
      <c r="A94" s="29" t="s">
        <v>579</v>
      </c>
      <c r="B94" s="29" t="s">
        <v>463</v>
      </c>
      <c r="C94" s="29" t="s">
        <v>79</v>
      </c>
      <c r="D94" s="29" t="s">
        <v>79</v>
      </c>
      <c r="E94" s="29" t="s">
        <v>79</v>
      </c>
      <c r="F94" s="29" t="s">
        <v>433</v>
      </c>
      <c r="G94" s="29" t="s">
        <v>434</v>
      </c>
      <c r="H94" s="29" t="s">
        <v>435</v>
      </c>
      <c r="I94" s="29">
        <v>103300722</v>
      </c>
      <c r="J94" s="33" t="s">
        <v>464</v>
      </c>
      <c r="K94" s="33" t="s">
        <v>465</v>
      </c>
      <c r="L94" s="29" t="s">
        <v>84</v>
      </c>
      <c r="M94" s="29" t="s">
        <v>85</v>
      </c>
      <c r="N94" s="29" t="s">
        <v>400</v>
      </c>
      <c r="O94" s="29">
        <v>5</v>
      </c>
      <c r="P94" s="49">
        <f t="shared" si="9"/>
        <v>3.1080000000000001</v>
      </c>
      <c r="Q94" s="28">
        <v>1.0880000000000001</v>
      </c>
      <c r="R94" s="28">
        <v>2.02</v>
      </c>
      <c r="S94" s="63">
        <f t="shared" si="16"/>
        <v>1.554</v>
      </c>
      <c r="T94" s="63">
        <f t="shared" si="17"/>
        <v>0.54400000000000004</v>
      </c>
      <c r="U94" s="63">
        <f t="shared" si="18"/>
        <v>1.01</v>
      </c>
      <c r="V94" s="63">
        <f t="shared" si="19"/>
        <v>1.554</v>
      </c>
      <c r="W94" s="63">
        <f t="shared" si="20"/>
        <v>0.54400000000000004</v>
      </c>
      <c r="X94" s="63">
        <f t="shared" si="21"/>
        <v>1.01</v>
      </c>
      <c r="Y94" s="46">
        <v>43831</v>
      </c>
      <c r="Z94" s="29" t="s">
        <v>315</v>
      </c>
      <c r="AA94" s="29" t="s">
        <v>617</v>
      </c>
      <c r="AB94" s="29" t="s">
        <v>617</v>
      </c>
    </row>
    <row r="95" spans="1:28" s="54" customFormat="1" x14ac:dyDescent="0.25">
      <c r="A95" s="29" t="s">
        <v>580</v>
      </c>
      <c r="B95" s="29" t="s">
        <v>466</v>
      </c>
      <c r="C95" s="29" t="s">
        <v>79</v>
      </c>
      <c r="D95" s="29" t="s">
        <v>79</v>
      </c>
      <c r="E95" s="29" t="s">
        <v>79</v>
      </c>
      <c r="F95" s="29" t="s">
        <v>439</v>
      </c>
      <c r="G95" s="29" t="s">
        <v>434</v>
      </c>
      <c r="H95" s="29" t="s">
        <v>435</v>
      </c>
      <c r="I95" s="29">
        <v>103300723</v>
      </c>
      <c r="J95" s="33" t="s">
        <v>467</v>
      </c>
      <c r="K95" s="33" t="s">
        <v>468</v>
      </c>
      <c r="L95" s="29" t="s">
        <v>84</v>
      </c>
      <c r="M95" s="29" t="s">
        <v>85</v>
      </c>
      <c r="N95" s="29" t="s">
        <v>400</v>
      </c>
      <c r="O95" s="29">
        <v>5</v>
      </c>
      <c r="P95" s="49">
        <f t="shared" si="9"/>
        <v>7.6620000000000008</v>
      </c>
      <c r="Q95" s="28">
        <v>2.6819999999999999</v>
      </c>
      <c r="R95" s="28">
        <v>4.9800000000000004</v>
      </c>
      <c r="S95" s="63">
        <f t="shared" si="16"/>
        <v>3.8310000000000004</v>
      </c>
      <c r="T95" s="63">
        <f t="shared" si="17"/>
        <v>1.341</v>
      </c>
      <c r="U95" s="63">
        <f t="shared" si="18"/>
        <v>2.4900000000000002</v>
      </c>
      <c r="V95" s="63">
        <f t="shared" si="19"/>
        <v>3.8310000000000004</v>
      </c>
      <c r="W95" s="63">
        <f t="shared" si="20"/>
        <v>1.341</v>
      </c>
      <c r="X95" s="63">
        <f t="shared" si="21"/>
        <v>2.4900000000000002</v>
      </c>
      <c r="Y95" s="46">
        <v>43831</v>
      </c>
      <c r="Z95" s="29" t="s">
        <v>315</v>
      </c>
      <c r="AA95" s="29" t="s">
        <v>617</v>
      </c>
      <c r="AB95" s="29" t="s">
        <v>617</v>
      </c>
    </row>
    <row r="96" spans="1:28" s="54" customFormat="1" x14ac:dyDescent="0.25">
      <c r="A96" s="29" t="s">
        <v>581</v>
      </c>
      <c r="B96" s="29" t="s">
        <v>469</v>
      </c>
      <c r="C96" s="29" t="s">
        <v>79</v>
      </c>
      <c r="D96" s="29" t="s">
        <v>79</v>
      </c>
      <c r="E96" s="29" t="s">
        <v>79</v>
      </c>
      <c r="F96" s="29" t="s">
        <v>433</v>
      </c>
      <c r="G96" s="29" t="s">
        <v>434</v>
      </c>
      <c r="H96" s="29" t="s">
        <v>435</v>
      </c>
      <c r="I96" s="29">
        <v>103300724</v>
      </c>
      <c r="J96" s="33" t="s">
        <v>470</v>
      </c>
      <c r="K96" s="33" t="s">
        <v>471</v>
      </c>
      <c r="L96" s="29" t="s">
        <v>84</v>
      </c>
      <c r="M96" s="29" t="s">
        <v>85</v>
      </c>
      <c r="N96" s="29" t="s">
        <v>400</v>
      </c>
      <c r="O96" s="29">
        <v>5</v>
      </c>
      <c r="P96" s="49">
        <f t="shared" si="9"/>
        <v>7.9580000000000002</v>
      </c>
      <c r="Q96" s="28">
        <v>2.786</v>
      </c>
      <c r="R96" s="28">
        <v>5.1719999999999997</v>
      </c>
      <c r="S96" s="63">
        <f t="shared" si="16"/>
        <v>3.9790000000000001</v>
      </c>
      <c r="T96" s="63">
        <f t="shared" si="17"/>
        <v>1.393</v>
      </c>
      <c r="U96" s="63">
        <f t="shared" si="18"/>
        <v>2.5859999999999999</v>
      </c>
      <c r="V96" s="63">
        <f t="shared" si="19"/>
        <v>3.9790000000000001</v>
      </c>
      <c r="W96" s="63">
        <f t="shared" si="20"/>
        <v>1.393</v>
      </c>
      <c r="X96" s="63">
        <f t="shared" si="21"/>
        <v>2.5859999999999999</v>
      </c>
      <c r="Y96" s="46">
        <v>43831</v>
      </c>
      <c r="Z96" s="29" t="s">
        <v>315</v>
      </c>
      <c r="AA96" s="29" t="s">
        <v>617</v>
      </c>
      <c r="AB96" s="29" t="s">
        <v>617</v>
      </c>
    </row>
    <row r="97" spans="1:28" s="54" customFormat="1" x14ac:dyDescent="0.25">
      <c r="A97" s="29" t="s">
        <v>582</v>
      </c>
      <c r="B97" s="29" t="s">
        <v>472</v>
      </c>
      <c r="C97" s="29" t="s">
        <v>79</v>
      </c>
      <c r="D97" s="29" t="s">
        <v>79</v>
      </c>
      <c r="E97" s="29" t="s">
        <v>79</v>
      </c>
      <c r="F97" s="29" t="s">
        <v>439</v>
      </c>
      <c r="G97" s="29" t="s">
        <v>434</v>
      </c>
      <c r="H97" s="29" t="s">
        <v>435</v>
      </c>
      <c r="I97" s="29">
        <v>103300739</v>
      </c>
      <c r="J97" s="33" t="s">
        <v>473</v>
      </c>
      <c r="K97" s="33" t="s">
        <v>474</v>
      </c>
      <c r="L97" s="29" t="s">
        <v>84</v>
      </c>
      <c r="M97" s="29" t="s">
        <v>85</v>
      </c>
      <c r="N97" s="29" t="s">
        <v>400</v>
      </c>
      <c r="O97" s="29">
        <v>5</v>
      </c>
      <c r="P97" s="49">
        <f t="shared" si="9"/>
        <v>4.5020000000000007</v>
      </c>
      <c r="Q97" s="28">
        <v>1.5760000000000001</v>
      </c>
      <c r="R97" s="28">
        <v>2.9260000000000002</v>
      </c>
      <c r="S97" s="63">
        <f t="shared" si="16"/>
        <v>2.2510000000000003</v>
      </c>
      <c r="T97" s="63">
        <f t="shared" si="17"/>
        <v>0.78800000000000003</v>
      </c>
      <c r="U97" s="63">
        <f t="shared" si="18"/>
        <v>1.4630000000000001</v>
      </c>
      <c r="V97" s="63">
        <f t="shared" si="19"/>
        <v>2.2510000000000003</v>
      </c>
      <c r="W97" s="63">
        <f t="shared" si="20"/>
        <v>0.78800000000000003</v>
      </c>
      <c r="X97" s="63">
        <f t="shared" si="21"/>
        <v>1.4630000000000001</v>
      </c>
      <c r="Y97" s="46">
        <v>43831</v>
      </c>
      <c r="Z97" s="29" t="s">
        <v>315</v>
      </c>
      <c r="AA97" s="29" t="s">
        <v>617</v>
      </c>
      <c r="AB97" s="29" t="s">
        <v>617</v>
      </c>
    </row>
    <row r="98" spans="1:28" s="54" customFormat="1" x14ac:dyDescent="0.25">
      <c r="A98" s="29" t="s">
        <v>583</v>
      </c>
      <c r="B98" s="29" t="s">
        <v>475</v>
      </c>
      <c r="C98" s="29" t="s">
        <v>79</v>
      </c>
      <c r="D98" s="33" t="s">
        <v>476</v>
      </c>
      <c r="E98" s="29" t="s">
        <v>79</v>
      </c>
      <c r="F98" s="29" t="s">
        <v>439</v>
      </c>
      <c r="G98" s="29" t="s">
        <v>434</v>
      </c>
      <c r="H98" s="29" t="s">
        <v>435</v>
      </c>
      <c r="I98" s="29">
        <v>103300790</v>
      </c>
      <c r="J98" s="33" t="s">
        <v>477</v>
      </c>
      <c r="K98" s="33" t="s">
        <v>478</v>
      </c>
      <c r="L98" s="29" t="s">
        <v>84</v>
      </c>
      <c r="M98" s="29" t="s">
        <v>85</v>
      </c>
      <c r="N98" s="29" t="s">
        <v>400</v>
      </c>
      <c r="O98" s="29">
        <v>5</v>
      </c>
      <c r="P98" s="49">
        <f t="shared" si="9"/>
        <v>4.05</v>
      </c>
      <c r="Q98" s="28">
        <v>1.4179999999999999</v>
      </c>
      <c r="R98" s="28">
        <v>2.6320000000000001</v>
      </c>
      <c r="S98" s="63">
        <f t="shared" si="16"/>
        <v>2.0249999999999999</v>
      </c>
      <c r="T98" s="63">
        <f t="shared" si="17"/>
        <v>0.70899999999999996</v>
      </c>
      <c r="U98" s="63">
        <f t="shared" si="18"/>
        <v>1.3160000000000001</v>
      </c>
      <c r="V98" s="63">
        <f t="shared" si="19"/>
        <v>2.0249999999999999</v>
      </c>
      <c r="W98" s="63">
        <f t="shared" si="20"/>
        <v>0.70899999999999996</v>
      </c>
      <c r="X98" s="63">
        <f t="shared" si="21"/>
        <v>1.3160000000000001</v>
      </c>
      <c r="Y98" s="46">
        <v>43831</v>
      </c>
      <c r="Z98" s="29" t="s">
        <v>315</v>
      </c>
      <c r="AA98" s="29" t="s">
        <v>617</v>
      </c>
      <c r="AB98" s="29" t="s">
        <v>617</v>
      </c>
    </row>
    <row r="99" spans="1:28" s="54" customFormat="1" x14ac:dyDescent="0.25">
      <c r="A99" s="29" t="s">
        <v>584</v>
      </c>
      <c r="B99" s="29" t="s">
        <v>479</v>
      </c>
      <c r="C99" s="29" t="s">
        <v>79</v>
      </c>
      <c r="D99" s="33" t="s">
        <v>480</v>
      </c>
      <c r="E99" s="29" t="s">
        <v>414</v>
      </c>
      <c r="F99" s="29" t="s">
        <v>435</v>
      </c>
      <c r="G99" s="29" t="s">
        <v>434</v>
      </c>
      <c r="H99" s="29" t="s">
        <v>435</v>
      </c>
      <c r="I99" s="29">
        <v>103300791</v>
      </c>
      <c r="J99" s="33" t="s">
        <v>481</v>
      </c>
      <c r="K99" s="33" t="s">
        <v>482</v>
      </c>
      <c r="L99" s="29" t="s">
        <v>84</v>
      </c>
      <c r="M99" s="29" t="s">
        <v>85</v>
      </c>
      <c r="N99" s="29" t="s">
        <v>400</v>
      </c>
      <c r="O99" s="29">
        <v>14</v>
      </c>
      <c r="P99" s="49">
        <f t="shared" si="9"/>
        <v>3.9359999999999999</v>
      </c>
      <c r="Q99" s="28">
        <v>1.3779999999999999</v>
      </c>
      <c r="R99" s="28">
        <v>2.5579999999999998</v>
      </c>
      <c r="S99" s="63">
        <f t="shared" si="16"/>
        <v>1.968</v>
      </c>
      <c r="T99" s="63">
        <f t="shared" si="17"/>
        <v>0.68899999999999995</v>
      </c>
      <c r="U99" s="63">
        <f t="shared" si="18"/>
        <v>1.2789999999999999</v>
      </c>
      <c r="V99" s="63">
        <f t="shared" si="19"/>
        <v>1.968</v>
      </c>
      <c r="W99" s="63">
        <f t="shared" si="20"/>
        <v>0.68899999999999995</v>
      </c>
      <c r="X99" s="63">
        <f t="shared" si="21"/>
        <v>1.2789999999999999</v>
      </c>
      <c r="Y99" s="46">
        <v>43831</v>
      </c>
      <c r="Z99" s="29" t="s">
        <v>315</v>
      </c>
      <c r="AA99" s="29" t="s">
        <v>617</v>
      </c>
      <c r="AB99" s="29" t="s">
        <v>617</v>
      </c>
    </row>
    <row r="100" spans="1:28" s="54" customFormat="1" x14ac:dyDescent="0.25">
      <c r="A100" s="29" t="s">
        <v>585</v>
      </c>
      <c r="B100" s="29" t="s">
        <v>483</v>
      </c>
      <c r="C100" s="29" t="s">
        <v>79</v>
      </c>
      <c r="D100" s="33" t="s">
        <v>318</v>
      </c>
      <c r="E100" s="29" t="s">
        <v>79</v>
      </c>
      <c r="F100" s="29" t="s">
        <v>439</v>
      </c>
      <c r="G100" s="29" t="s">
        <v>434</v>
      </c>
      <c r="H100" s="29" t="s">
        <v>435</v>
      </c>
      <c r="I100" s="29">
        <v>103300740</v>
      </c>
      <c r="J100" s="33" t="s">
        <v>484</v>
      </c>
      <c r="K100" s="33" t="s">
        <v>485</v>
      </c>
      <c r="L100" s="29" t="s">
        <v>84</v>
      </c>
      <c r="M100" s="29" t="s">
        <v>85</v>
      </c>
      <c r="N100" s="29" t="s">
        <v>400</v>
      </c>
      <c r="O100" s="29">
        <v>5</v>
      </c>
      <c r="P100" s="49">
        <f t="shared" si="9"/>
        <v>4.3680000000000003</v>
      </c>
      <c r="Q100" s="28">
        <v>1.528</v>
      </c>
      <c r="R100" s="28">
        <v>2.84</v>
      </c>
      <c r="S100" s="63">
        <f t="shared" si="16"/>
        <v>2.1840000000000002</v>
      </c>
      <c r="T100" s="63">
        <f t="shared" si="17"/>
        <v>0.76400000000000001</v>
      </c>
      <c r="U100" s="63">
        <f t="shared" si="18"/>
        <v>1.42</v>
      </c>
      <c r="V100" s="63">
        <f t="shared" si="19"/>
        <v>2.1840000000000002</v>
      </c>
      <c r="W100" s="63">
        <f t="shared" si="20"/>
        <v>0.76400000000000001</v>
      </c>
      <c r="X100" s="63">
        <f t="shared" si="21"/>
        <v>1.42</v>
      </c>
      <c r="Y100" s="46">
        <v>43831</v>
      </c>
      <c r="Z100" s="29" t="s">
        <v>315</v>
      </c>
      <c r="AA100" s="29" t="s">
        <v>617</v>
      </c>
      <c r="AB100" s="29" t="s">
        <v>617</v>
      </c>
    </row>
    <row r="101" spans="1:28" s="54" customFormat="1" x14ac:dyDescent="0.25">
      <c r="A101" s="29" t="s">
        <v>586</v>
      </c>
      <c r="B101" s="29" t="s">
        <v>486</v>
      </c>
      <c r="C101" s="29" t="s">
        <v>79</v>
      </c>
      <c r="D101" s="33" t="s">
        <v>318</v>
      </c>
      <c r="E101" s="29" t="s">
        <v>79</v>
      </c>
      <c r="F101" s="29" t="s">
        <v>487</v>
      </c>
      <c r="G101" s="29" t="s">
        <v>434</v>
      </c>
      <c r="H101" s="29" t="s">
        <v>435</v>
      </c>
      <c r="I101" s="29">
        <v>103300714</v>
      </c>
      <c r="J101" s="33" t="s">
        <v>488</v>
      </c>
      <c r="K101" s="33" t="s">
        <v>489</v>
      </c>
      <c r="L101" s="29" t="s">
        <v>84</v>
      </c>
      <c r="M101" s="29" t="s">
        <v>85</v>
      </c>
      <c r="N101" s="29" t="s">
        <v>400</v>
      </c>
      <c r="O101" s="29">
        <v>5</v>
      </c>
      <c r="P101" s="49">
        <f t="shared" si="9"/>
        <v>4.226</v>
      </c>
      <c r="Q101" s="28">
        <v>1.48</v>
      </c>
      <c r="R101" s="28">
        <v>2.746</v>
      </c>
      <c r="S101" s="63">
        <f t="shared" si="16"/>
        <v>2.113</v>
      </c>
      <c r="T101" s="63">
        <f t="shared" si="17"/>
        <v>0.74</v>
      </c>
      <c r="U101" s="63">
        <f t="shared" si="18"/>
        <v>1.373</v>
      </c>
      <c r="V101" s="63">
        <f t="shared" si="19"/>
        <v>2.113</v>
      </c>
      <c r="W101" s="63">
        <f t="shared" si="20"/>
        <v>0.74</v>
      </c>
      <c r="X101" s="63">
        <f t="shared" si="21"/>
        <v>1.373</v>
      </c>
      <c r="Y101" s="46">
        <v>43831</v>
      </c>
      <c r="Z101" s="29" t="s">
        <v>315</v>
      </c>
      <c r="AA101" s="29" t="s">
        <v>617</v>
      </c>
      <c r="AB101" s="29" t="s">
        <v>617</v>
      </c>
    </row>
    <row r="102" spans="1:28" s="54" customFormat="1" x14ac:dyDescent="0.25">
      <c r="A102" s="29" t="s">
        <v>587</v>
      </c>
      <c r="B102" s="29" t="s">
        <v>432</v>
      </c>
      <c r="C102" s="29" t="s">
        <v>79</v>
      </c>
      <c r="D102" s="33" t="s">
        <v>79</v>
      </c>
      <c r="E102" s="29" t="s">
        <v>79</v>
      </c>
      <c r="F102" s="29" t="s">
        <v>490</v>
      </c>
      <c r="G102" s="29" t="s">
        <v>434</v>
      </c>
      <c r="H102" s="29" t="s">
        <v>435</v>
      </c>
      <c r="I102" s="29">
        <v>103300725</v>
      </c>
      <c r="J102" s="33" t="s">
        <v>491</v>
      </c>
      <c r="K102" s="33" t="s">
        <v>492</v>
      </c>
      <c r="L102" s="29" t="s">
        <v>84</v>
      </c>
      <c r="M102" s="29" t="s">
        <v>85</v>
      </c>
      <c r="N102" s="29" t="s">
        <v>400</v>
      </c>
      <c r="O102" s="29">
        <v>5</v>
      </c>
      <c r="P102" s="49">
        <f t="shared" si="9"/>
        <v>9.1260000000000012</v>
      </c>
      <c r="Q102" s="28">
        <v>3.194</v>
      </c>
      <c r="R102" s="28">
        <v>5.9320000000000004</v>
      </c>
      <c r="S102" s="63">
        <f t="shared" si="16"/>
        <v>4.5630000000000006</v>
      </c>
      <c r="T102" s="63">
        <f t="shared" si="17"/>
        <v>1.597</v>
      </c>
      <c r="U102" s="63">
        <f t="shared" si="18"/>
        <v>2.9660000000000002</v>
      </c>
      <c r="V102" s="63">
        <f t="shared" si="19"/>
        <v>4.5630000000000006</v>
      </c>
      <c r="W102" s="63">
        <f t="shared" si="20"/>
        <v>1.597</v>
      </c>
      <c r="X102" s="63">
        <f t="shared" si="21"/>
        <v>2.9660000000000002</v>
      </c>
      <c r="Y102" s="46">
        <v>43831</v>
      </c>
      <c r="Z102" s="29" t="s">
        <v>315</v>
      </c>
      <c r="AA102" s="29" t="s">
        <v>617</v>
      </c>
      <c r="AB102" s="29" t="s">
        <v>617</v>
      </c>
    </row>
    <row r="103" spans="1:28" s="54" customFormat="1" x14ac:dyDescent="0.25">
      <c r="A103" s="29" t="s">
        <v>588</v>
      </c>
      <c r="B103" s="29" t="s">
        <v>483</v>
      </c>
      <c r="C103" s="29" t="s">
        <v>79</v>
      </c>
      <c r="D103" s="33" t="s">
        <v>79</v>
      </c>
      <c r="E103" s="29" t="s">
        <v>79</v>
      </c>
      <c r="F103" s="29" t="s">
        <v>490</v>
      </c>
      <c r="G103" s="29" t="s">
        <v>434</v>
      </c>
      <c r="H103" s="29" t="s">
        <v>435</v>
      </c>
      <c r="I103" s="29">
        <v>103300726</v>
      </c>
      <c r="J103" s="33" t="s">
        <v>493</v>
      </c>
      <c r="K103" s="33" t="s">
        <v>494</v>
      </c>
      <c r="L103" s="29" t="s">
        <v>84</v>
      </c>
      <c r="M103" s="29" t="s">
        <v>85</v>
      </c>
      <c r="N103" s="29" t="s">
        <v>400</v>
      </c>
      <c r="O103" s="29">
        <v>5</v>
      </c>
      <c r="P103" s="49">
        <f t="shared" si="9"/>
        <v>9.4120000000000008</v>
      </c>
      <c r="Q103" s="28">
        <v>3.294</v>
      </c>
      <c r="R103" s="28">
        <v>6.1180000000000003</v>
      </c>
      <c r="S103" s="63">
        <f t="shared" si="16"/>
        <v>4.7060000000000004</v>
      </c>
      <c r="T103" s="63">
        <f t="shared" si="17"/>
        <v>1.647</v>
      </c>
      <c r="U103" s="63">
        <f t="shared" si="18"/>
        <v>3.0590000000000002</v>
      </c>
      <c r="V103" s="63">
        <f t="shared" si="19"/>
        <v>4.7060000000000004</v>
      </c>
      <c r="W103" s="63">
        <f t="shared" si="20"/>
        <v>1.647</v>
      </c>
      <c r="X103" s="63">
        <f t="shared" si="21"/>
        <v>3.0590000000000002</v>
      </c>
      <c r="Y103" s="46">
        <v>43831</v>
      </c>
      <c r="Z103" s="29" t="s">
        <v>315</v>
      </c>
      <c r="AA103" s="29" t="s">
        <v>617</v>
      </c>
      <c r="AB103" s="29" t="s">
        <v>617</v>
      </c>
    </row>
    <row r="104" spans="1:28" s="54" customFormat="1" x14ac:dyDescent="0.25">
      <c r="A104" s="29" t="s">
        <v>589</v>
      </c>
      <c r="B104" s="29" t="s">
        <v>432</v>
      </c>
      <c r="C104" s="29" t="s">
        <v>79</v>
      </c>
      <c r="D104" s="33" t="s">
        <v>79</v>
      </c>
      <c r="E104" s="29" t="s">
        <v>79</v>
      </c>
      <c r="F104" s="29" t="s">
        <v>495</v>
      </c>
      <c r="G104" s="29" t="s">
        <v>434</v>
      </c>
      <c r="H104" s="29" t="s">
        <v>435</v>
      </c>
      <c r="I104" s="29">
        <v>103300727</v>
      </c>
      <c r="J104" s="33" t="s">
        <v>496</v>
      </c>
      <c r="K104" s="33" t="s">
        <v>497</v>
      </c>
      <c r="L104" s="29" t="s">
        <v>84</v>
      </c>
      <c r="M104" s="29" t="s">
        <v>85</v>
      </c>
      <c r="N104" s="29" t="s">
        <v>400</v>
      </c>
      <c r="O104" s="29">
        <v>18</v>
      </c>
      <c r="P104" s="49">
        <f t="shared" si="9"/>
        <v>10.61</v>
      </c>
      <c r="Q104" s="28">
        <v>3.714</v>
      </c>
      <c r="R104" s="28">
        <v>6.8959999999999999</v>
      </c>
      <c r="S104" s="63">
        <f t="shared" si="16"/>
        <v>5.3049999999999997</v>
      </c>
      <c r="T104" s="63">
        <f t="shared" si="17"/>
        <v>1.857</v>
      </c>
      <c r="U104" s="63">
        <f t="shared" si="18"/>
        <v>3.448</v>
      </c>
      <c r="V104" s="63">
        <f t="shared" si="19"/>
        <v>5.3049999999999997</v>
      </c>
      <c r="W104" s="63">
        <f t="shared" si="20"/>
        <v>1.857</v>
      </c>
      <c r="X104" s="63">
        <f t="shared" si="21"/>
        <v>3.448</v>
      </c>
      <c r="Y104" s="46">
        <v>43831</v>
      </c>
      <c r="Z104" s="29" t="s">
        <v>315</v>
      </c>
      <c r="AA104" s="29" t="s">
        <v>617</v>
      </c>
      <c r="AB104" s="29" t="s">
        <v>617</v>
      </c>
    </row>
    <row r="105" spans="1:28" s="54" customFormat="1" x14ac:dyDescent="0.25">
      <c r="A105" s="29" t="s">
        <v>590</v>
      </c>
      <c r="B105" s="29" t="s">
        <v>483</v>
      </c>
      <c r="C105" s="29" t="s">
        <v>79</v>
      </c>
      <c r="D105" s="33" t="s">
        <v>79</v>
      </c>
      <c r="E105" s="29" t="s">
        <v>79</v>
      </c>
      <c r="F105" s="29" t="s">
        <v>495</v>
      </c>
      <c r="G105" s="29" t="s">
        <v>434</v>
      </c>
      <c r="H105" s="29" t="s">
        <v>435</v>
      </c>
      <c r="I105" s="29">
        <v>103300728</v>
      </c>
      <c r="J105" s="33" t="s">
        <v>498</v>
      </c>
      <c r="K105" s="33" t="s">
        <v>499</v>
      </c>
      <c r="L105" s="29" t="s">
        <v>84</v>
      </c>
      <c r="M105" s="29" t="s">
        <v>85</v>
      </c>
      <c r="N105" s="29" t="s">
        <v>400</v>
      </c>
      <c r="O105" s="29">
        <v>18</v>
      </c>
      <c r="P105" s="49">
        <f t="shared" si="9"/>
        <v>8.7479999999999993</v>
      </c>
      <c r="Q105" s="28">
        <v>3.0619999999999998</v>
      </c>
      <c r="R105" s="28">
        <v>5.6859999999999999</v>
      </c>
      <c r="S105" s="63">
        <f t="shared" si="16"/>
        <v>4.3739999999999997</v>
      </c>
      <c r="T105" s="63">
        <f t="shared" si="17"/>
        <v>1.5309999999999999</v>
      </c>
      <c r="U105" s="63">
        <f t="shared" si="18"/>
        <v>2.843</v>
      </c>
      <c r="V105" s="63">
        <f t="shared" si="19"/>
        <v>4.3739999999999997</v>
      </c>
      <c r="W105" s="63">
        <f t="shared" si="20"/>
        <v>1.5309999999999999</v>
      </c>
      <c r="X105" s="63">
        <f t="shared" si="21"/>
        <v>2.843</v>
      </c>
      <c r="Y105" s="46">
        <v>43831</v>
      </c>
      <c r="Z105" s="29" t="s">
        <v>315</v>
      </c>
      <c r="AA105" s="29" t="s">
        <v>617</v>
      </c>
      <c r="AB105" s="29" t="s">
        <v>617</v>
      </c>
    </row>
    <row r="106" spans="1:28" s="54" customFormat="1" x14ac:dyDescent="0.25">
      <c r="A106" s="29" t="s">
        <v>591</v>
      </c>
      <c r="B106" s="29" t="s">
        <v>96</v>
      </c>
      <c r="C106" s="29" t="s">
        <v>79</v>
      </c>
      <c r="D106" s="33" t="s">
        <v>79</v>
      </c>
      <c r="E106" s="29" t="s">
        <v>79</v>
      </c>
      <c r="F106" s="29" t="s">
        <v>500</v>
      </c>
      <c r="G106" s="29" t="s">
        <v>434</v>
      </c>
      <c r="H106" s="29" t="s">
        <v>435</v>
      </c>
      <c r="I106" s="29">
        <v>103300729</v>
      </c>
      <c r="J106" s="33" t="s">
        <v>501</v>
      </c>
      <c r="K106" s="33" t="s">
        <v>502</v>
      </c>
      <c r="L106" s="29" t="s">
        <v>84</v>
      </c>
      <c r="M106" s="29" t="s">
        <v>85</v>
      </c>
      <c r="N106" s="29" t="s">
        <v>400</v>
      </c>
      <c r="O106" s="29">
        <v>5</v>
      </c>
      <c r="P106" s="49">
        <f t="shared" si="9"/>
        <v>4.6479999999999997</v>
      </c>
      <c r="Q106" s="28">
        <v>1.6279999999999999</v>
      </c>
      <c r="R106" s="28">
        <v>3.02</v>
      </c>
      <c r="S106" s="63">
        <f t="shared" si="16"/>
        <v>2.3239999999999998</v>
      </c>
      <c r="T106" s="63">
        <f t="shared" si="17"/>
        <v>0.81399999999999995</v>
      </c>
      <c r="U106" s="63">
        <f t="shared" si="18"/>
        <v>1.51</v>
      </c>
      <c r="V106" s="63">
        <f t="shared" si="19"/>
        <v>2.3239999999999998</v>
      </c>
      <c r="W106" s="63">
        <f t="shared" si="20"/>
        <v>0.81399999999999995</v>
      </c>
      <c r="X106" s="63">
        <f t="shared" si="21"/>
        <v>1.51</v>
      </c>
      <c r="Y106" s="46">
        <v>43831</v>
      </c>
      <c r="Z106" s="29" t="s">
        <v>315</v>
      </c>
      <c r="AA106" s="29" t="s">
        <v>617</v>
      </c>
      <c r="AB106" s="29" t="s">
        <v>617</v>
      </c>
    </row>
    <row r="107" spans="1:28" s="54" customFormat="1" x14ac:dyDescent="0.25">
      <c r="A107" s="29" t="s">
        <v>592</v>
      </c>
      <c r="B107" s="29" t="s">
        <v>432</v>
      </c>
      <c r="C107" s="29" t="s">
        <v>79</v>
      </c>
      <c r="D107" s="33" t="s">
        <v>79</v>
      </c>
      <c r="E107" s="29" t="s">
        <v>79</v>
      </c>
      <c r="F107" s="29" t="s">
        <v>503</v>
      </c>
      <c r="G107" s="29" t="s">
        <v>434</v>
      </c>
      <c r="H107" s="29" t="s">
        <v>435</v>
      </c>
      <c r="I107" s="29">
        <v>103300730</v>
      </c>
      <c r="J107" s="33" t="s">
        <v>504</v>
      </c>
      <c r="K107" s="33" t="s">
        <v>505</v>
      </c>
      <c r="L107" s="29" t="s">
        <v>84</v>
      </c>
      <c r="M107" s="29" t="s">
        <v>85</v>
      </c>
      <c r="N107" s="29" t="s">
        <v>400</v>
      </c>
      <c r="O107" s="29">
        <v>5</v>
      </c>
      <c r="P107" s="49">
        <f t="shared" si="9"/>
        <v>3.5059999999999998</v>
      </c>
      <c r="Q107" s="28">
        <v>1.226</v>
      </c>
      <c r="R107" s="28">
        <v>2.2799999999999998</v>
      </c>
      <c r="S107" s="63">
        <f t="shared" si="16"/>
        <v>1.7529999999999999</v>
      </c>
      <c r="T107" s="63">
        <f t="shared" si="17"/>
        <v>0.61299999999999999</v>
      </c>
      <c r="U107" s="63">
        <f t="shared" si="18"/>
        <v>1.1399999999999999</v>
      </c>
      <c r="V107" s="63">
        <f t="shared" si="19"/>
        <v>1.7529999999999999</v>
      </c>
      <c r="W107" s="63">
        <f t="shared" si="20"/>
        <v>0.61299999999999999</v>
      </c>
      <c r="X107" s="63">
        <f t="shared" si="21"/>
        <v>1.1399999999999999</v>
      </c>
      <c r="Y107" s="46">
        <v>43831</v>
      </c>
      <c r="Z107" s="29" t="s">
        <v>315</v>
      </c>
      <c r="AA107" s="29" t="s">
        <v>617</v>
      </c>
      <c r="AB107" s="29" t="s">
        <v>617</v>
      </c>
    </row>
    <row r="108" spans="1:28" s="54" customFormat="1" x14ac:dyDescent="0.25">
      <c r="A108" s="29" t="s">
        <v>593</v>
      </c>
      <c r="B108" s="29" t="s">
        <v>96</v>
      </c>
      <c r="C108" s="29" t="s">
        <v>79</v>
      </c>
      <c r="D108" s="33" t="s">
        <v>79</v>
      </c>
      <c r="E108" s="29" t="s">
        <v>79</v>
      </c>
      <c r="F108" s="29" t="s">
        <v>506</v>
      </c>
      <c r="G108" s="29" t="s">
        <v>434</v>
      </c>
      <c r="H108" s="29" t="s">
        <v>435</v>
      </c>
      <c r="I108" s="29">
        <v>103300731</v>
      </c>
      <c r="J108" s="33" t="s">
        <v>507</v>
      </c>
      <c r="K108" s="33" t="s">
        <v>508</v>
      </c>
      <c r="L108" s="29" t="s">
        <v>84</v>
      </c>
      <c r="M108" s="29" t="s">
        <v>85</v>
      </c>
      <c r="N108" s="29" t="s">
        <v>400</v>
      </c>
      <c r="O108" s="29">
        <v>5</v>
      </c>
      <c r="P108" s="49">
        <f t="shared" si="9"/>
        <v>6.5839999999999996</v>
      </c>
      <c r="Q108" s="28">
        <v>2.3039999999999998</v>
      </c>
      <c r="R108" s="28">
        <v>4.28</v>
      </c>
      <c r="S108" s="63">
        <f t="shared" si="16"/>
        <v>3.2919999999999998</v>
      </c>
      <c r="T108" s="63">
        <f t="shared" si="17"/>
        <v>1.1519999999999999</v>
      </c>
      <c r="U108" s="63">
        <f t="shared" si="18"/>
        <v>2.14</v>
      </c>
      <c r="V108" s="63">
        <f t="shared" si="19"/>
        <v>3.2919999999999998</v>
      </c>
      <c r="W108" s="63">
        <f t="shared" si="20"/>
        <v>1.1519999999999999</v>
      </c>
      <c r="X108" s="63">
        <f t="shared" si="21"/>
        <v>2.14</v>
      </c>
      <c r="Y108" s="46">
        <v>43831</v>
      </c>
      <c r="Z108" s="29" t="s">
        <v>315</v>
      </c>
      <c r="AA108" s="29" t="s">
        <v>617</v>
      </c>
      <c r="AB108" s="29" t="s">
        <v>617</v>
      </c>
    </row>
    <row r="109" spans="1:28" s="54" customFormat="1" x14ac:dyDescent="0.25">
      <c r="A109" s="29" t="s">
        <v>594</v>
      </c>
      <c r="B109" s="29" t="s">
        <v>432</v>
      </c>
      <c r="C109" s="29" t="s">
        <v>79</v>
      </c>
      <c r="D109" s="33" t="s">
        <v>79</v>
      </c>
      <c r="E109" s="29" t="s">
        <v>79</v>
      </c>
      <c r="F109" s="29" t="s">
        <v>509</v>
      </c>
      <c r="G109" s="29" t="s">
        <v>434</v>
      </c>
      <c r="H109" s="29" t="s">
        <v>435</v>
      </c>
      <c r="I109" s="29">
        <v>103300732</v>
      </c>
      <c r="J109" s="33" t="s">
        <v>510</v>
      </c>
      <c r="K109" s="33" t="s">
        <v>511</v>
      </c>
      <c r="L109" s="29" t="s">
        <v>84</v>
      </c>
      <c r="M109" s="29" t="s">
        <v>85</v>
      </c>
      <c r="N109" s="29" t="s">
        <v>400</v>
      </c>
      <c r="O109" s="29">
        <v>18</v>
      </c>
      <c r="P109" s="49">
        <f t="shared" si="9"/>
        <v>7.6880000000000006</v>
      </c>
      <c r="Q109" s="28">
        <v>2.6920000000000002</v>
      </c>
      <c r="R109" s="28">
        <v>4.9960000000000004</v>
      </c>
      <c r="S109" s="63">
        <f t="shared" si="16"/>
        <v>3.8440000000000003</v>
      </c>
      <c r="T109" s="63">
        <f t="shared" si="17"/>
        <v>1.3460000000000001</v>
      </c>
      <c r="U109" s="63">
        <f t="shared" si="18"/>
        <v>2.4980000000000002</v>
      </c>
      <c r="V109" s="63">
        <f t="shared" si="19"/>
        <v>3.8440000000000003</v>
      </c>
      <c r="W109" s="63">
        <f t="shared" si="20"/>
        <v>1.3460000000000001</v>
      </c>
      <c r="X109" s="63">
        <f t="shared" si="21"/>
        <v>2.4980000000000002</v>
      </c>
      <c r="Y109" s="46">
        <v>43831</v>
      </c>
      <c r="Z109" s="29" t="s">
        <v>315</v>
      </c>
      <c r="AA109" s="29" t="s">
        <v>617</v>
      </c>
      <c r="AB109" s="29" t="s">
        <v>617</v>
      </c>
    </row>
    <row r="110" spans="1:28" s="54" customFormat="1" x14ac:dyDescent="0.25">
      <c r="A110" s="29" t="s">
        <v>595</v>
      </c>
      <c r="B110" s="29" t="s">
        <v>96</v>
      </c>
      <c r="C110" s="29" t="s">
        <v>79</v>
      </c>
      <c r="D110" s="33" t="s">
        <v>79</v>
      </c>
      <c r="E110" s="29" t="s">
        <v>79</v>
      </c>
      <c r="F110" s="29" t="s">
        <v>509</v>
      </c>
      <c r="G110" s="29" t="s">
        <v>434</v>
      </c>
      <c r="H110" s="29" t="s">
        <v>435</v>
      </c>
      <c r="I110" s="29">
        <v>103300733</v>
      </c>
      <c r="J110" s="33" t="s">
        <v>512</v>
      </c>
      <c r="K110" s="33" t="s">
        <v>513</v>
      </c>
      <c r="L110" s="29" t="s">
        <v>84</v>
      </c>
      <c r="M110" s="29" t="s">
        <v>85</v>
      </c>
      <c r="N110" s="29" t="s">
        <v>400</v>
      </c>
      <c r="O110" s="29">
        <v>5</v>
      </c>
      <c r="P110" s="49">
        <f t="shared" si="9"/>
        <v>2.9980000000000002</v>
      </c>
      <c r="Q110" s="28">
        <v>1.05</v>
      </c>
      <c r="R110" s="28">
        <v>1.948</v>
      </c>
      <c r="S110" s="63">
        <f t="shared" si="16"/>
        <v>1.4990000000000001</v>
      </c>
      <c r="T110" s="63">
        <f t="shared" si="17"/>
        <v>0.52500000000000002</v>
      </c>
      <c r="U110" s="63">
        <f t="shared" si="18"/>
        <v>0.97399999999999998</v>
      </c>
      <c r="V110" s="63">
        <f t="shared" si="19"/>
        <v>1.4990000000000001</v>
      </c>
      <c r="W110" s="63">
        <f t="shared" si="20"/>
        <v>0.52500000000000002</v>
      </c>
      <c r="X110" s="63">
        <f t="shared" si="21"/>
        <v>0.97399999999999998</v>
      </c>
      <c r="Y110" s="46">
        <v>43831</v>
      </c>
      <c r="Z110" s="29" t="s">
        <v>315</v>
      </c>
      <c r="AA110" s="29" t="s">
        <v>617</v>
      </c>
      <c r="AB110" s="29" t="s">
        <v>617</v>
      </c>
    </row>
    <row r="111" spans="1:28" s="54" customFormat="1" x14ac:dyDescent="0.25">
      <c r="A111" s="29" t="s">
        <v>596</v>
      </c>
      <c r="B111" s="29" t="s">
        <v>514</v>
      </c>
      <c r="C111" s="29" t="s">
        <v>79</v>
      </c>
      <c r="D111" s="33" t="s">
        <v>79</v>
      </c>
      <c r="E111" s="29" t="s">
        <v>79</v>
      </c>
      <c r="F111" s="29" t="s">
        <v>515</v>
      </c>
      <c r="G111" s="29" t="s">
        <v>434</v>
      </c>
      <c r="H111" s="29" t="s">
        <v>435</v>
      </c>
      <c r="I111" s="29">
        <v>103300734</v>
      </c>
      <c r="J111" s="33" t="s">
        <v>516</v>
      </c>
      <c r="K111" s="33" t="s">
        <v>517</v>
      </c>
      <c r="L111" s="29" t="s">
        <v>84</v>
      </c>
      <c r="M111" s="29" t="s">
        <v>85</v>
      </c>
      <c r="N111" s="29" t="s">
        <v>400</v>
      </c>
      <c r="O111" s="29">
        <v>4</v>
      </c>
      <c r="P111" s="49">
        <f t="shared" si="9"/>
        <v>2.9</v>
      </c>
      <c r="Q111" s="28">
        <v>1.014</v>
      </c>
      <c r="R111" s="28">
        <v>1.8859999999999999</v>
      </c>
      <c r="S111" s="63">
        <f t="shared" si="16"/>
        <v>1.45</v>
      </c>
      <c r="T111" s="63">
        <f t="shared" si="17"/>
        <v>0.50700000000000001</v>
      </c>
      <c r="U111" s="63">
        <f t="shared" si="18"/>
        <v>0.94299999999999995</v>
      </c>
      <c r="V111" s="63">
        <f t="shared" si="19"/>
        <v>1.45</v>
      </c>
      <c r="W111" s="63">
        <f t="shared" si="20"/>
        <v>0.50700000000000001</v>
      </c>
      <c r="X111" s="63">
        <f t="shared" si="21"/>
        <v>0.94299999999999995</v>
      </c>
      <c r="Y111" s="46">
        <v>43831</v>
      </c>
      <c r="Z111" s="29" t="s">
        <v>315</v>
      </c>
      <c r="AA111" s="29" t="s">
        <v>617</v>
      </c>
      <c r="AB111" s="29" t="s">
        <v>617</v>
      </c>
    </row>
    <row r="112" spans="1:28" s="54" customFormat="1" x14ac:dyDescent="0.25">
      <c r="A112" s="29" t="s">
        <v>597</v>
      </c>
      <c r="B112" s="29" t="s">
        <v>483</v>
      </c>
      <c r="C112" s="29" t="s">
        <v>79</v>
      </c>
      <c r="D112" s="33" t="s">
        <v>79</v>
      </c>
      <c r="E112" s="29" t="s">
        <v>79</v>
      </c>
      <c r="F112" s="29" t="s">
        <v>515</v>
      </c>
      <c r="G112" s="29" t="s">
        <v>434</v>
      </c>
      <c r="H112" s="29" t="s">
        <v>435</v>
      </c>
      <c r="I112" s="29">
        <v>103300735</v>
      </c>
      <c r="J112" s="33" t="s">
        <v>518</v>
      </c>
      <c r="K112" s="33" t="s">
        <v>519</v>
      </c>
      <c r="L112" s="29" t="s">
        <v>84</v>
      </c>
      <c r="M112" s="29" t="s">
        <v>85</v>
      </c>
      <c r="N112" s="29" t="s">
        <v>400</v>
      </c>
      <c r="O112" s="29">
        <v>5</v>
      </c>
      <c r="P112" s="49">
        <f t="shared" si="9"/>
        <v>3.5459999999999998</v>
      </c>
      <c r="Q112" s="28">
        <v>1.242</v>
      </c>
      <c r="R112" s="28">
        <v>2.3039999999999998</v>
      </c>
      <c r="S112" s="63">
        <f t="shared" si="16"/>
        <v>1.7729999999999999</v>
      </c>
      <c r="T112" s="63">
        <f t="shared" si="17"/>
        <v>0.621</v>
      </c>
      <c r="U112" s="63">
        <f t="shared" si="18"/>
        <v>1.1519999999999999</v>
      </c>
      <c r="V112" s="63">
        <f t="shared" si="19"/>
        <v>1.7729999999999999</v>
      </c>
      <c r="W112" s="63">
        <f t="shared" si="20"/>
        <v>0.621</v>
      </c>
      <c r="X112" s="63">
        <f t="shared" si="21"/>
        <v>1.1519999999999999</v>
      </c>
      <c r="Y112" s="46">
        <v>43831</v>
      </c>
      <c r="Z112" s="29" t="s">
        <v>315</v>
      </c>
      <c r="AA112" s="29" t="s">
        <v>617</v>
      </c>
      <c r="AB112" s="29" t="s">
        <v>617</v>
      </c>
    </row>
    <row r="113" spans="1:28" s="54" customFormat="1" x14ac:dyDescent="0.25">
      <c r="A113" s="29" t="s">
        <v>598</v>
      </c>
      <c r="B113" s="29" t="s">
        <v>486</v>
      </c>
      <c r="C113" s="29" t="s">
        <v>79</v>
      </c>
      <c r="D113" s="33" t="s">
        <v>79</v>
      </c>
      <c r="E113" s="29" t="s">
        <v>79</v>
      </c>
      <c r="F113" s="29" t="s">
        <v>520</v>
      </c>
      <c r="G113" s="29" t="s">
        <v>434</v>
      </c>
      <c r="H113" s="29" t="s">
        <v>435</v>
      </c>
      <c r="I113" s="29">
        <v>103300738</v>
      </c>
      <c r="J113" s="33" t="s">
        <v>521</v>
      </c>
      <c r="K113" s="33" t="s">
        <v>522</v>
      </c>
      <c r="L113" s="29" t="s">
        <v>84</v>
      </c>
      <c r="M113" s="29" t="s">
        <v>85</v>
      </c>
      <c r="N113" s="29" t="s">
        <v>400</v>
      </c>
      <c r="O113" s="29">
        <v>5</v>
      </c>
      <c r="P113" s="49">
        <f t="shared" si="9"/>
        <v>5.3360000000000003</v>
      </c>
      <c r="Q113" s="28">
        <v>1.8660000000000001</v>
      </c>
      <c r="R113" s="28">
        <v>3.47</v>
      </c>
      <c r="S113" s="63">
        <f t="shared" si="16"/>
        <v>2.6680000000000001</v>
      </c>
      <c r="T113" s="63">
        <f t="shared" si="17"/>
        <v>0.93300000000000005</v>
      </c>
      <c r="U113" s="63">
        <f t="shared" si="18"/>
        <v>1.7350000000000001</v>
      </c>
      <c r="V113" s="63">
        <f t="shared" si="19"/>
        <v>2.6680000000000001</v>
      </c>
      <c r="W113" s="63">
        <f t="shared" si="20"/>
        <v>0.93300000000000005</v>
      </c>
      <c r="X113" s="63">
        <f t="shared" si="21"/>
        <v>1.7350000000000001</v>
      </c>
      <c r="Y113" s="46">
        <v>43831</v>
      </c>
      <c r="Z113" s="29" t="s">
        <v>315</v>
      </c>
      <c r="AA113" s="29" t="s">
        <v>617</v>
      </c>
      <c r="AB113" s="29" t="s">
        <v>617</v>
      </c>
    </row>
    <row r="114" spans="1:28" s="54" customFormat="1" x14ac:dyDescent="0.25">
      <c r="A114" s="29" t="s">
        <v>599</v>
      </c>
      <c r="B114" s="29" t="s">
        <v>432</v>
      </c>
      <c r="C114" s="29" t="s">
        <v>79</v>
      </c>
      <c r="D114" s="33" t="s">
        <v>79</v>
      </c>
      <c r="E114" s="29" t="s">
        <v>79</v>
      </c>
      <c r="F114" s="29" t="s">
        <v>523</v>
      </c>
      <c r="G114" s="29" t="s">
        <v>434</v>
      </c>
      <c r="H114" s="29" t="s">
        <v>435</v>
      </c>
      <c r="I114" s="29">
        <v>103300736</v>
      </c>
      <c r="J114" s="33" t="s">
        <v>524</v>
      </c>
      <c r="K114" s="33" t="s">
        <v>525</v>
      </c>
      <c r="L114" s="29" t="s">
        <v>84</v>
      </c>
      <c r="M114" s="29" t="s">
        <v>85</v>
      </c>
      <c r="N114" s="29" t="s">
        <v>400</v>
      </c>
      <c r="O114" s="29">
        <v>5</v>
      </c>
      <c r="P114" s="49">
        <f t="shared" si="9"/>
        <v>3.226</v>
      </c>
      <c r="Q114" s="28">
        <v>1.1299999999999999</v>
      </c>
      <c r="R114" s="28">
        <v>2.0960000000000001</v>
      </c>
      <c r="S114" s="63">
        <f t="shared" si="16"/>
        <v>1.613</v>
      </c>
      <c r="T114" s="63">
        <f t="shared" si="17"/>
        <v>0.56499999999999995</v>
      </c>
      <c r="U114" s="63">
        <f t="shared" si="18"/>
        <v>1.048</v>
      </c>
      <c r="V114" s="63">
        <f t="shared" si="19"/>
        <v>1.613</v>
      </c>
      <c r="W114" s="63">
        <f t="shared" si="20"/>
        <v>0.56499999999999995</v>
      </c>
      <c r="X114" s="63">
        <f t="shared" si="21"/>
        <v>1.048</v>
      </c>
      <c r="Y114" s="46">
        <v>43831</v>
      </c>
      <c r="Z114" s="29" t="s">
        <v>315</v>
      </c>
      <c r="AA114" s="29" t="s">
        <v>617</v>
      </c>
      <c r="AB114" s="29" t="s">
        <v>617</v>
      </c>
    </row>
    <row r="115" spans="1:28" s="54" customFormat="1" x14ac:dyDescent="0.25">
      <c r="A115" s="29" t="s">
        <v>600</v>
      </c>
      <c r="B115" s="29" t="s">
        <v>432</v>
      </c>
      <c r="C115" s="29" t="s">
        <v>79</v>
      </c>
      <c r="D115" s="33" t="s">
        <v>79</v>
      </c>
      <c r="E115" s="29" t="s">
        <v>79</v>
      </c>
      <c r="F115" s="29" t="s">
        <v>523</v>
      </c>
      <c r="G115" s="29" t="s">
        <v>434</v>
      </c>
      <c r="H115" s="29" t="s">
        <v>435</v>
      </c>
      <c r="I115" s="29">
        <v>103300737</v>
      </c>
      <c r="J115" s="33" t="s">
        <v>526</v>
      </c>
      <c r="K115" s="33" t="s">
        <v>527</v>
      </c>
      <c r="L115" s="29" t="s">
        <v>84</v>
      </c>
      <c r="M115" s="29" t="s">
        <v>85</v>
      </c>
      <c r="N115" s="29" t="s">
        <v>400</v>
      </c>
      <c r="O115" s="29">
        <v>5</v>
      </c>
      <c r="P115" s="49">
        <f t="shared" si="9"/>
        <v>4.508</v>
      </c>
      <c r="Q115" s="28">
        <v>1.5780000000000001</v>
      </c>
      <c r="R115" s="28">
        <v>2.93</v>
      </c>
      <c r="S115" s="63">
        <f t="shared" si="16"/>
        <v>2.254</v>
      </c>
      <c r="T115" s="63">
        <f t="shared" si="17"/>
        <v>0.78900000000000003</v>
      </c>
      <c r="U115" s="63">
        <f t="shared" si="18"/>
        <v>1.4650000000000001</v>
      </c>
      <c r="V115" s="63">
        <f t="shared" si="19"/>
        <v>2.254</v>
      </c>
      <c r="W115" s="63">
        <f t="shared" si="20"/>
        <v>0.78900000000000003</v>
      </c>
      <c r="X115" s="63">
        <f t="shared" si="21"/>
        <v>1.4650000000000001</v>
      </c>
      <c r="Y115" s="46">
        <v>43831</v>
      </c>
      <c r="Z115" s="29" t="s">
        <v>315</v>
      </c>
      <c r="AA115" s="29" t="s">
        <v>617</v>
      </c>
      <c r="AB115" s="29" t="s">
        <v>617</v>
      </c>
    </row>
    <row r="116" spans="1:28" s="54" customFormat="1" x14ac:dyDescent="0.25">
      <c r="A116" s="29" t="s">
        <v>601</v>
      </c>
      <c r="B116" s="29" t="s">
        <v>432</v>
      </c>
      <c r="C116" s="29" t="s">
        <v>79</v>
      </c>
      <c r="D116" s="33" t="s">
        <v>79</v>
      </c>
      <c r="E116" s="29" t="s">
        <v>79</v>
      </c>
      <c r="F116" s="29" t="s">
        <v>528</v>
      </c>
      <c r="G116" s="29" t="s">
        <v>434</v>
      </c>
      <c r="H116" s="29" t="s">
        <v>435</v>
      </c>
      <c r="I116" s="29">
        <v>103300708</v>
      </c>
      <c r="J116" s="33" t="s">
        <v>529</v>
      </c>
      <c r="K116" s="33" t="s">
        <v>530</v>
      </c>
      <c r="L116" s="29" t="s">
        <v>84</v>
      </c>
      <c r="M116" s="29" t="s">
        <v>85</v>
      </c>
      <c r="N116" s="29" t="s">
        <v>400</v>
      </c>
      <c r="O116" s="29">
        <v>5</v>
      </c>
      <c r="P116" s="49">
        <f t="shared" si="9"/>
        <v>4.7080000000000002</v>
      </c>
      <c r="Q116" s="28">
        <v>1.6479999999999999</v>
      </c>
      <c r="R116" s="28">
        <v>3.06</v>
      </c>
      <c r="S116" s="63">
        <f t="shared" si="16"/>
        <v>2.3540000000000001</v>
      </c>
      <c r="T116" s="63">
        <f t="shared" si="17"/>
        <v>0.82399999999999995</v>
      </c>
      <c r="U116" s="63">
        <f t="shared" si="18"/>
        <v>1.53</v>
      </c>
      <c r="V116" s="63">
        <f t="shared" si="19"/>
        <v>2.3540000000000001</v>
      </c>
      <c r="W116" s="63">
        <f t="shared" si="20"/>
        <v>0.82399999999999995</v>
      </c>
      <c r="X116" s="63">
        <f t="shared" si="21"/>
        <v>1.53</v>
      </c>
      <c r="Y116" s="46">
        <v>43831</v>
      </c>
      <c r="Z116" s="29" t="s">
        <v>315</v>
      </c>
      <c r="AA116" s="29" t="s">
        <v>617</v>
      </c>
      <c r="AB116" s="29" t="s">
        <v>617</v>
      </c>
    </row>
    <row r="117" spans="1:28" s="54" customFormat="1" x14ac:dyDescent="0.25">
      <c r="A117" s="29" t="s">
        <v>602</v>
      </c>
      <c r="B117" s="29" t="s">
        <v>483</v>
      </c>
      <c r="C117" s="29" t="s">
        <v>79</v>
      </c>
      <c r="D117" s="33" t="s">
        <v>79</v>
      </c>
      <c r="E117" s="29" t="s">
        <v>79</v>
      </c>
      <c r="F117" s="29" t="s">
        <v>528</v>
      </c>
      <c r="G117" s="29" t="s">
        <v>434</v>
      </c>
      <c r="H117" s="29" t="s">
        <v>435</v>
      </c>
      <c r="I117" s="29">
        <v>103300709</v>
      </c>
      <c r="J117" s="33" t="s">
        <v>531</v>
      </c>
      <c r="K117" s="33" t="s">
        <v>532</v>
      </c>
      <c r="L117" s="29" t="s">
        <v>84</v>
      </c>
      <c r="M117" s="29" t="s">
        <v>85</v>
      </c>
      <c r="N117" s="29" t="s">
        <v>400</v>
      </c>
      <c r="O117" s="29">
        <v>5</v>
      </c>
      <c r="P117" s="49">
        <f t="shared" si="9"/>
        <v>20.29</v>
      </c>
      <c r="Q117" s="28">
        <v>7.1020000000000003</v>
      </c>
      <c r="R117" s="28">
        <v>13.188000000000001</v>
      </c>
      <c r="S117" s="63">
        <f t="shared" si="16"/>
        <v>10.145</v>
      </c>
      <c r="T117" s="63">
        <f t="shared" si="17"/>
        <v>3.5510000000000002</v>
      </c>
      <c r="U117" s="63">
        <f t="shared" si="18"/>
        <v>6.5940000000000003</v>
      </c>
      <c r="V117" s="63">
        <f t="shared" si="19"/>
        <v>10.145</v>
      </c>
      <c r="W117" s="63">
        <f t="shared" si="20"/>
        <v>3.5510000000000002</v>
      </c>
      <c r="X117" s="63">
        <f t="shared" si="21"/>
        <v>6.5940000000000003</v>
      </c>
      <c r="Y117" s="46">
        <v>43831</v>
      </c>
      <c r="Z117" s="29" t="s">
        <v>315</v>
      </c>
      <c r="AA117" s="29" t="s">
        <v>617</v>
      </c>
      <c r="AB117" s="29" t="s">
        <v>617</v>
      </c>
    </row>
    <row r="118" spans="1:28" s="54" customFormat="1" x14ac:dyDescent="0.25">
      <c r="A118" s="29" t="s">
        <v>603</v>
      </c>
      <c r="B118" s="29" t="s">
        <v>432</v>
      </c>
      <c r="C118" s="29" t="s">
        <v>79</v>
      </c>
      <c r="D118" s="33" t="s">
        <v>79</v>
      </c>
      <c r="E118" s="29" t="s">
        <v>79</v>
      </c>
      <c r="F118" s="29" t="s">
        <v>528</v>
      </c>
      <c r="G118" s="29" t="s">
        <v>434</v>
      </c>
      <c r="H118" s="29" t="s">
        <v>435</v>
      </c>
      <c r="I118" s="29">
        <v>103330638</v>
      </c>
      <c r="J118" s="33" t="s">
        <v>533</v>
      </c>
      <c r="K118" s="33" t="s">
        <v>534</v>
      </c>
      <c r="L118" s="29" t="s">
        <v>84</v>
      </c>
      <c r="M118" s="29" t="s">
        <v>85</v>
      </c>
      <c r="N118" s="29" t="s">
        <v>400</v>
      </c>
      <c r="O118" s="29">
        <v>3</v>
      </c>
      <c r="P118" s="49">
        <f t="shared" si="9"/>
        <v>6.5279999999999996</v>
      </c>
      <c r="Q118" s="28">
        <v>2.2839999999999998</v>
      </c>
      <c r="R118" s="28">
        <v>4.2439999999999998</v>
      </c>
      <c r="S118" s="63">
        <f t="shared" si="16"/>
        <v>3.2639999999999998</v>
      </c>
      <c r="T118" s="63">
        <f t="shared" si="17"/>
        <v>1.1419999999999999</v>
      </c>
      <c r="U118" s="63">
        <f t="shared" si="18"/>
        <v>2.1219999999999999</v>
      </c>
      <c r="V118" s="63">
        <f t="shared" si="19"/>
        <v>3.2639999999999998</v>
      </c>
      <c r="W118" s="63">
        <f t="shared" si="20"/>
        <v>1.1419999999999999</v>
      </c>
      <c r="X118" s="63">
        <f t="shared" si="21"/>
        <v>2.1219999999999999</v>
      </c>
      <c r="Y118" s="46">
        <v>43831</v>
      </c>
      <c r="Z118" s="29" t="s">
        <v>315</v>
      </c>
      <c r="AA118" s="29" t="s">
        <v>617</v>
      </c>
      <c r="AB118" s="29" t="s">
        <v>617</v>
      </c>
    </row>
    <row r="119" spans="1:28" s="54" customFormat="1" x14ac:dyDescent="0.25">
      <c r="A119" s="29" t="s">
        <v>604</v>
      </c>
      <c r="B119" s="29" t="s">
        <v>96</v>
      </c>
      <c r="C119" s="29" t="s">
        <v>79</v>
      </c>
      <c r="D119" s="33" t="s">
        <v>79</v>
      </c>
      <c r="E119" s="29" t="s">
        <v>79</v>
      </c>
      <c r="F119" s="29" t="s">
        <v>535</v>
      </c>
      <c r="G119" s="29" t="s">
        <v>434</v>
      </c>
      <c r="H119" s="29" t="s">
        <v>435</v>
      </c>
      <c r="I119" s="29">
        <v>103300710</v>
      </c>
      <c r="J119" s="33" t="s">
        <v>536</v>
      </c>
      <c r="K119" s="33" t="s">
        <v>537</v>
      </c>
      <c r="L119" s="29" t="s">
        <v>84</v>
      </c>
      <c r="M119" s="29" t="s">
        <v>85</v>
      </c>
      <c r="N119" s="29" t="s">
        <v>400</v>
      </c>
      <c r="O119" s="29">
        <v>5</v>
      </c>
      <c r="P119" s="49">
        <f t="shared" si="9"/>
        <v>9.84</v>
      </c>
      <c r="Q119" s="28">
        <v>3.444</v>
      </c>
      <c r="R119" s="28">
        <v>6.3959999999999999</v>
      </c>
      <c r="S119" s="63">
        <f t="shared" si="16"/>
        <v>4.92</v>
      </c>
      <c r="T119" s="63">
        <f t="shared" si="17"/>
        <v>1.722</v>
      </c>
      <c r="U119" s="63">
        <f t="shared" si="18"/>
        <v>3.198</v>
      </c>
      <c r="V119" s="63">
        <f t="shared" si="19"/>
        <v>4.92</v>
      </c>
      <c r="W119" s="63">
        <f t="shared" si="20"/>
        <v>1.722</v>
      </c>
      <c r="X119" s="63">
        <f t="shared" si="21"/>
        <v>3.198</v>
      </c>
      <c r="Y119" s="46">
        <v>43831</v>
      </c>
      <c r="Z119" s="29" t="s">
        <v>315</v>
      </c>
      <c r="AA119" s="29" t="s">
        <v>617</v>
      </c>
      <c r="AB119" s="29" t="s">
        <v>617</v>
      </c>
    </row>
    <row r="120" spans="1:28" s="54" customFormat="1" x14ac:dyDescent="0.25">
      <c r="A120" s="29" t="s">
        <v>605</v>
      </c>
      <c r="B120" s="29" t="s">
        <v>483</v>
      </c>
      <c r="C120" s="29" t="s">
        <v>79</v>
      </c>
      <c r="D120" s="33" t="s">
        <v>79</v>
      </c>
      <c r="E120" s="29" t="s">
        <v>79</v>
      </c>
      <c r="F120" s="29" t="s">
        <v>538</v>
      </c>
      <c r="G120" s="29" t="s">
        <v>434</v>
      </c>
      <c r="H120" s="29" t="s">
        <v>435</v>
      </c>
      <c r="I120" s="29">
        <v>103300704</v>
      </c>
      <c r="J120" s="33" t="s">
        <v>539</v>
      </c>
      <c r="K120" s="33" t="s">
        <v>540</v>
      </c>
      <c r="L120" s="29" t="s">
        <v>84</v>
      </c>
      <c r="M120" s="29" t="s">
        <v>85</v>
      </c>
      <c r="N120" s="29" t="s">
        <v>400</v>
      </c>
      <c r="O120" s="29">
        <v>5</v>
      </c>
      <c r="P120" s="49">
        <f t="shared" si="9"/>
        <v>5.73</v>
      </c>
      <c r="Q120" s="28">
        <v>2.0059999999999998</v>
      </c>
      <c r="R120" s="28">
        <v>3.7240000000000002</v>
      </c>
      <c r="S120" s="63">
        <f t="shared" si="16"/>
        <v>2.8650000000000002</v>
      </c>
      <c r="T120" s="63">
        <f t="shared" si="17"/>
        <v>1.0029999999999999</v>
      </c>
      <c r="U120" s="63">
        <f t="shared" si="18"/>
        <v>1.8620000000000001</v>
      </c>
      <c r="V120" s="63">
        <f t="shared" si="19"/>
        <v>2.8650000000000002</v>
      </c>
      <c r="W120" s="63">
        <f t="shared" si="20"/>
        <v>1.0029999999999999</v>
      </c>
      <c r="X120" s="63">
        <f t="shared" si="21"/>
        <v>1.8620000000000001</v>
      </c>
      <c r="Y120" s="46">
        <v>43831</v>
      </c>
      <c r="Z120" s="29" t="s">
        <v>315</v>
      </c>
      <c r="AA120" s="29" t="s">
        <v>617</v>
      </c>
      <c r="AB120" s="29" t="s">
        <v>617</v>
      </c>
    </row>
    <row r="121" spans="1:28" s="54" customFormat="1" x14ac:dyDescent="0.25">
      <c r="A121" s="29" t="s">
        <v>606</v>
      </c>
      <c r="B121" s="29" t="s">
        <v>432</v>
      </c>
      <c r="C121" s="29" t="s">
        <v>79</v>
      </c>
      <c r="D121" s="33" t="s">
        <v>79</v>
      </c>
      <c r="E121" s="29" t="s">
        <v>79</v>
      </c>
      <c r="F121" s="29" t="s">
        <v>538</v>
      </c>
      <c r="G121" s="29" t="s">
        <v>434</v>
      </c>
      <c r="H121" s="29" t="s">
        <v>435</v>
      </c>
      <c r="I121" s="29">
        <v>103300705</v>
      </c>
      <c r="J121" s="33" t="s">
        <v>541</v>
      </c>
      <c r="K121" s="33" t="s">
        <v>542</v>
      </c>
      <c r="L121" s="29" t="s">
        <v>84</v>
      </c>
      <c r="M121" s="29" t="s">
        <v>85</v>
      </c>
      <c r="N121" s="29" t="s">
        <v>400</v>
      </c>
      <c r="O121" s="29">
        <v>5</v>
      </c>
      <c r="P121" s="49">
        <f t="shared" si="9"/>
        <v>6.2679999999999998</v>
      </c>
      <c r="Q121" s="28">
        <v>2.194</v>
      </c>
      <c r="R121" s="28">
        <v>4.0739999999999998</v>
      </c>
      <c r="S121" s="63">
        <f t="shared" si="16"/>
        <v>3.1339999999999999</v>
      </c>
      <c r="T121" s="63">
        <f t="shared" si="17"/>
        <v>1.097</v>
      </c>
      <c r="U121" s="63">
        <f t="shared" si="18"/>
        <v>2.0369999999999999</v>
      </c>
      <c r="V121" s="63">
        <f t="shared" si="19"/>
        <v>3.1339999999999999</v>
      </c>
      <c r="W121" s="63">
        <f t="shared" si="20"/>
        <v>1.097</v>
      </c>
      <c r="X121" s="63">
        <f t="shared" si="21"/>
        <v>2.0369999999999999</v>
      </c>
      <c r="Y121" s="46">
        <v>43831</v>
      </c>
      <c r="Z121" s="29" t="s">
        <v>315</v>
      </c>
      <c r="AA121" s="29" t="s">
        <v>617</v>
      </c>
      <c r="AB121" s="29" t="s">
        <v>617</v>
      </c>
    </row>
    <row r="122" spans="1:28" s="54" customFormat="1" x14ac:dyDescent="0.25">
      <c r="A122" s="29" t="s">
        <v>607</v>
      </c>
      <c r="B122" s="29" t="s">
        <v>486</v>
      </c>
      <c r="C122" s="29" t="s">
        <v>79</v>
      </c>
      <c r="D122" s="33" t="s">
        <v>79</v>
      </c>
      <c r="E122" s="29" t="s">
        <v>79</v>
      </c>
      <c r="F122" s="29" t="s">
        <v>538</v>
      </c>
      <c r="G122" s="29" t="s">
        <v>434</v>
      </c>
      <c r="H122" s="29" t="s">
        <v>435</v>
      </c>
      <c r="I122" s="29">
        <v>103300706</v>
      </c>
      <c r="J122" s="33" t="s">
        <v>543</v>
      </c>
      <c r="K122" s="33" t="s">
        <v>544</v>
      </c>
      <c r="L122" s="29" t="s">
        <v>84</v>
      </c>
      <c r="M122" s="29" t="s">
        <v>85</v>
      </c>
      <c r="N122" s="29" t="s">
        <v>545</v>
      </c>
      <c r="O122" s="29">
        <v>5</v>
      </c>
      <c r="P122" s="49">
        <f t="shared" si="9"/>
        <v>3.4939999999999998</v>
      </c>
      <c r="Q122" s="28">
        <v>1.222</v>
      </c>
      <c r="R122" s="28">
        <v>2.2719999999999998</v>
      </c>
      <c r="S122" s="63">
        <f t="shared" si="16"/>
        <v>1.7469999999999999</v>
      </c>
      <c r="T122" s="63">
        <f t="shared" si="17"/>
        <v>0.61099999999999999</v>
      </c>
      <c r="U122" s="63">
        <f t="shared" si="18"/>
        <v>1.1359999999999999</v>
      </c>
      <c r="V122" s="63">
        <f t="shared" si="19"/>
        <v>1.7469999999999999</v>
      </c>
      <c r="W122" s="63">
        <f t="shared" si="20"/>
        <v>0.61099999999999999</v>
      </c>
      <c r="X122" s="63">
        <f t="shared" si="21"/>
        <v>1.1359999999999999</v>
      </c>
      <c r="Y122" s="46">
        <v>43831</v>
      </c>
      <c r="Z122" s="29" t="s">
        <v>315</v>
      </c>
      <c r="AA122" s="29" t="s">
        <v>617</v>
      </c>
      <c r="AB122" s="29" t="s">
        <v>617</v>
      </c>
    </row>
    <row r="123" spans="1:28" s="54" customFormat="1" x14ac:dyDescent="0.25">
      <c r="A123" s="29" t="s">
        <v>608</v>
      </c>
      <c r="B123" s="29" t="s">
        <v>432</v>
      </c>
      <c r="C123" s="29" t="s">
        <v>79</v>
      </c>
      <c r="D123" s="33" t="s">
        <v>79</v>
      </c>
      <c r="E123" s="29" t="s">
        <v>79</v>
      </c>
      <c r="F123" s="29" t="s">
        <v>546</v>
      </c>
      <c r="G123" s="29" t="s">
        <v>434</v>
      </c>
      <c r="H123" s="29" t="s">
        <v>435</v>
      </c>
      <c r="I123" s="29">
        <v>103300746</v>
      </c>
      <c r="J123" s="33" t="s">
        <v>547</v>
      </c>
      <c r="K123" s="33" t="s">
        <v>548</v>
      </c>
      <c r="L123" s="29" t="s">
        <v>84</v>
      </c>
      <c r="M123" s="29" t="s">
        <v>85</v>
      </c>
      <c r="N123" s="29" t="s">
        <v>400</v>
      </c>
      <c r="O123" s="29">
        <v>5</v>
      </c>
      <c r="P123" s="49">
        <f t="shared" si="9"/>
        <v>10.364000000000001</v>
      </c>
      <c r="Q123" s="28">
        <v>3.6280000000000001</v>
      </c>
      <c r="R123" s="28">
        <v>6.7359999999999998</v>
      </c>
      <c r="S123" s="63">
        <f t="shared" si="16"/>
        <v>5.1820000000000004</v>
      </c>
      <c r="T123" s="63">
        <f t="shared" si="17"/>
        <v>1.8140000000000001</v>
      </c>
      <c r="U123" s="63">
        <f t="shared" si="18"/>
        <v>3.3679999999999999</v>
      </c>
      <c r="V123" s="63">
        <f t="shared" si="19"/>
        <v>5.1820000000000004</v>
      </c>
      <c r="W123" s="63">
        <f t="shared" si="20"/>
        <v>1.8140000000000001</v>
      </c>
      <c r="X123" s="63">
        <f t="shared" si="21"/>
        <v>3.3679999999999999</v>
      </c>
      <c r="Y123" s="46">
        <v>43831</v>
      </c>
      <c r="Z123" s="29" t="s">
        <v>315</v>
      </c>
      <c r="AA123" s="29" t="s">
        <v>617</v>
      </c>
      <c r="AB123" s="29" t="s">
        <v>617</v>
      </c>
    </row>
    <row r="124" spans="1:28" s="54" customFormat="1" x14ac:dyDescent="0.25">
      <c r="A124" s="29" t="s">
        <v>609</v>
      </c>
      <c r="B124" s="29" t="s">
        <v>486</v>
      </c>
      <c r="C124" s="29" t="s">
        <v>79</v>
      </c>
      <c r="D124" s="33" t="s">
        <v>79</v>
      </c>
      <c r="E124" s="29" t="s">
        <v>79</v>
      </c>
      <c r="F124" s="29" t="s">
        <v>546</v>
      </c>
      <c r="G124" s="29" t="s">
        <v>434</v>
      </c>
      <c r="H124" s="29" t="s">
        <v>435</v>
      </c>
      <c r="I124" s="29">
        <v>103300747</v>
      </c>
      <c r="J124" s="33" t="s">
        <v>549</v>
      </c>
      <c r="K124" s="33" t="s">
        <v>550</v>
      </c>
      <c r="L124" s="29" t="s">
        <v>84</v>
      </c>
      <c r="M124" s="29" t="s">
        <v>85</v>
      </c>
      <c r="N124" s="29" t="s">
        <v>400</v>
      </c>
      <c r="O124" s="29">
        <v>5</v>
      </c>
      <c r="P124" s="49">
        <f t="shared" si="9"/>
        <v>3.1960000000000002</v>
      </c>
      <c r="Q124" s="28">
        <v>1.1200000000000001</v>
      </c>
      <c r="R124" s="28">
        <v>2.0760000000000001</v>
      </c>
      <c r="S124" s="63">
        <f t="shared" si="16"/>
        <v>1.5980000000000001</v>
      </c>
      <c r="T124" s="63">
        <f t="shared" si="17"/>
        <v>0.56000000000000005</v>
      </c>
      <c r="U124" s="63">
        <f t="shared" si="18"/>
        <v>1.038</v>
      </c>
      <c r="V124" s="63">
        <f t="shared" si="19"/>
        <v>1.5980000000000001</v>
      </c>
      <c r="W124" s="63">
        <f t="shared" si="20"/>
        <v>0.56000000000000005</v>
      </c>
      <c r="X124" s="63">
        <f t="shared" si="21"/>
        <v>1.038</v>
      </c>
      <c r="Y124" s="46">
        <v>43831</v>
      </c>
      <c r="Z124" s="29" t="s">
        <v>315</v>
      </c>
      <c r="AA124" s="29" t="s">
        <v>617</v>
      </c>
      <c r="AB124" s="29" t="s">
        <v>617</v>
      </c>
    </row>
    <row r="125" spans="1:28" s="54" customFormat="1" x14ac:dyDescent="0.25">
      <c r="A125" s="29" t="s">
        <v>610</v>
      </c>
      <c r="B125" s="29" t="s">
        <v>483</v>
      </c>
      <c r="C125" s="29" t="s">
        <v>79</v>
      </c>
      <c r="D125" s="33" t="s">
        <v>79</v>
      </c>
      <c r="E125" s="29" t="s">
        <v>79</v>
      </c>
      <c r="F125" s="29" t="s">
        <v>546</v>
      </c>
      <c r="G125" s="29" t="s">
        <v>434</v>
      </c>
      <c r="H125" s="29" t="s">
        <v>435</v>
      </c>
      <c r="I125" s="29">
        <v>103300748</v>
      </c>
      <c r="J125" s="33" t="s">
        <v>551</v>
      </c>
      <c r="K125" s="33" t="s">
        <v>552</v>
      </c>
      <c r="L125" s="29" t="s">
        <v>84</v>
      </c>
      <c r="M125" s="29" t="s">
        <v>85</v>
      </c>
      <c r="N125" s="29" t="s">
        <v>400</v>
      </c>
      <c r="O125" s="29">
        <v>5</v>
      </c>
      <c r="P125" s="49">
        <f t="shared" si="9"/>
        <v>5.28</v>
      </c>
      <c r="Q125" s="28">
        <v>1.8480000000000001</v>
      </c>
      <c r="R125" s="28">
        <v>3.4319999999999999</v>
      </c>
      <c r="S125" s="63">
        <f t="shared" si="16"/>
        <v>2.64</v>
      </c>
      <c r="T125" s="63">
        <f t="shared" si="17"/>
        <v>0.92400000000000004</v>
      </c>
      <c r="U125" s="63">
        <f t="shared" si="18"/>
        <v>1.716</v>
      </c>
      <c r="V125" s="63">
        <f t="shared" si="19"/>
        <v>2.64</v>
      </c>
      <c r="W125" s="63">
        <f t="shared" si="20"/>
        <v>0.92400000000000004</v>
      </c>
      <c r="X125" s="63">
        <f t="shared" si="21"/>
        <v>1.716</v>
      </c>
      <c r="Y125" s="46">
        <v>43831</v>
      </c>
      <c r="Z125" s="29" t="s">
        <v>315</v>
      </c>
      <c r="AA125" s="29" t="s">
        <v>617</v>
      </c>
      <c r="AB125" s="29" t="s">
        <v>617</v>
      </c>
    </row>
    <row r="126" spans="1:28" s="54" customFormat="1" x14ac:dyDescent="0.25">
      <c r="A126" s="29" t="s">
        <v>611</v>
      </c>
      <c r="B126" s="29" t="s">
        <v>96</v>
      </c>
      <c r="C126" s="29" t="s">
        <v>79</v>
      </c>
      <c r="D126" s="33" t="s">
        <v>79</v>
      </c>
      <c r="E126" s="29" t="s">
        <v>79</v>
      </c>
      <c r="F126" s="29" t="s">
        <v>553</v>
      </c>
      <c r="G126" s="29" t="s">
        <v>434</v>
      </c>
      <c r="H126" s="29" t="s">
        <v>435</v>
      </c>
      <c r="I126" s="29">
        <v>103300795</v>
      </c>
      <c r="J126" s="33" t="s">
        <v>554</v>
      </c>
      <c r="K126" s="33" t="s">
        <v>555</v>
      </c>
      <c r="L126" s="29" t="s">
        <v>84</v>
      </c>
      <c r="M126" s="29" t="s">
        <v>85</v>
      </c>
      <c r="N126" s="29" t="s">
        <v>400</v>
      </c>
      <c r="O126" s="29">
        <v>5</v>
      </c>
      <c r="P126" s="49">
        <f t="shared" si="9"/>
        <v>6.0960000000000001</v>
      </c>
      <c r="Q126" s="28">
        <v>2.1339999999999999</v>
      </c>
      <c r="R126" s="28">
        <v>3.9620000000000002</v>
      </c>
      <c r="S126" s="63">
        <f t="shared" si="16"/>
        <v>3.048</v>
      </c>
      <c r="T126" s="63">
        <f t="shared" si="17"/>
        <v>1.0669999999999999</v>
      </c>
      <c r="U126" s="63">
        <f t="shared" si="18"/>
        <v>1.9810000000000001</v>
      </c>
      <c r="V126" s="63">
        <f t="shared" si="19"/>
        <v>3.048</v>
      </c>
      <c r="W126" s="63">
        <f t="shared" si="20"/>
        <v>1.0669999999999999</v>
      </c>
      <c r="X126" s="63">
        <f t="shared" si="21"/>
        <v>1.9810000000000001</v>
      </c>
      <c r="Y126" s="46">
        <v>43831</v>
      </c>
      <c r="Z126" s="29" t="s">
        <v>315</v>
      </c>
      <c r="AA126" s="29" t="s">
        <v>617</v>
      </c>
      <c r="AB126" s="29" t="s">
        <v>617</v>
      </c>
    </row>
    <row r="127" spans="1:28" s="54" customFormat="1" x14ac:dyDescent="0.25">
      <c r="A127" s="29" t="s">
        <v>612</v>
      </c>
      <c r="B127" s="29" t="s">
        <v>96</v>
      </c>
      <c r="C127" s="29" t="s">
        <v>79</v>
      </c>
      <c r="D127" s="33" t="s">
        <v>79</v>
      </c>
      <c r="E127" s="29" t="s">
        <v>79</v>
      </c>
      <c r="F127" s="29" t="s">
        <v>556</v>
      </c>
      <c r="G127" s="29" t="s">
        <v>434</v>
      </c>
      <c r="H127" s="29" t="s">
        <v>435</v>
      </c>
      <c r="I127" s="29">
        <v>103300703</v>
      </c>
      <c r="J127" s="33" t="s">
        <v>557</v>
      </c>
      <c r="K127" s="33" t="s">
        <v>558</v>
      </c>
      <c r="L127" s="29" t="s">
        <v>84</v>
      </c>
      <c r="M127" s="29" t="s">
        <v>85</v>
      </c>
      <c r="N127" s="29" t="s">
        <v>400</v>
      </c>
      <c r="O127" s="29">
        <v>5</v>
      </c>
      <c r="P127" s="49">
        <f t="shared" si="9"/>
        <v>4.2140000000000004</v>
      </c>
      <c r="Q127" s="28">
        <v>1.476</v>
      </c>
      <c r="R127" s="28">
        <v>2.738</v>
      </c>
      <c r="S127" s="63">
        <f t="shared" si="16"/>
        <v>2.1070000000000002</v>
      </c>
      <c r="T127" s="63">
        <f t="shared" si="17"/>
        <v>0.73799999999999999</v>
      </c>
      <c r="U127" s="63">
        <f t="shared" si="18"/>
        <v>1.369</v>
      </c>
      <c r="V127" s="63">
        <f t="shared" si="19"/>
        <v>2.1070000000000002</v>
      </c>
      <c r="W127" s="63">
        <f t="shared" si="20"/>
        <v>0.73799999999999999</v>
      </c>
      <c r="X127" s="63">
        <f t="shared" si="21"/>
        <v>1.369</v>
      </c>
      <c r="Y127" s="46">
        <v>43831</v>
      </c>
      <c r="Z127" s="29" t="s">
        <v>315</v>
      </c>
      <c r="AA127" s="29" t="s">
        <v>617</v>
      </c>
      <c r="AB127" s="29" t="s">
        <v>617</v>
      </c>
    </row>
    <row r="128" spans="1:28" s="54" customFormat="1" x14ac:dyDescent="0.25">
      <c r="A128" s="29" t="s">
        <v>613</v>
      </c>
      <c r="B128" s="29" t="s">
        <v>96</v>
      </c>
      <c r="C128" s="29" t="s">
        <v>79</v>
      </c>
      <c r="D128" s="33" t="s">
        <v>79</v>
      </c>
      <c r="E128" s="29" t="s">
        <v>79</v>
      </c>
      <c r="F128" s="29" t="s">
        <v>559</v>
      </c>
      <c r="G128" s="29" t="s">
        <v>434</v>
      </c>
      <c r="H128" s="29" t="s">
        <v>435</v>
      </c>
      <c r="I128" s="29">
        <v>103300707</v>
      </c>
      <c r="J128" s="33" t="s">
        <v>560</v>
      </c>
      <c r="K128" s="33" t="s">
        <v>561</v>
      </c>
      <c r="L128" s="29" t="s">
        <v>84</v>
      </c>
      <c r="M128" s="29" t="s">
        <v>85</v>
      </c>
      <c r="N128" s="29" t="s">
        <v>400</v>
      </c>
      <c r="O128" s="29">
        <v>5</v>
      </c>
      <c r="P128" s="49">
        <f t="shared" si="9"/>
        <v>4.0519999999999996</v>
      </c>
      <c r="Q128" s="28">
        <v>1.4179999999999999</v>
      </c>
      <c r="R128" s="28">
        <v>2.6339999999999999</v>
      </c>
      <c r="S128" s="63">
        <f t="shared" si="16"/>
        <v>2.0259999999999998</v>
      </c>
      <c r="T128" s="63">
        <f t="shared" si="17"/>
        <v>0.70899999999999996</v>
      </c>
      <c r="U128" s="63">
        <f t="shared" si="18"/>
        <v>1.3169999999999999</v>
      </c>
      <c r="V128" s="63">
        <f t="shared" si="19"/>
        <v>2.0259999999999998</v>
      </c>
      <c r="W128" s="63">
        <f t="shared" si="20"/>
        <v>0.70899999999999996</v>
      </c>
      <c r="X128" s="63">
        <f t="shared" si="21"/>
        <v>1.3169999999999999</v>
      </c>
      <c r="Y128" s="46">
        <v>43831</v>
      </c>
      <c r="Z128" s="29" t="s">
        <v>315</v>
      </c>
      <c r="AA128" s="29" t="s">
        <v>617</v>
      </c>
      <c r="AB128" s="29" t="s">
        <v>617</v>
      </c>
    </row>
    <row r="129" spans="1:28" s="54" customFormat="1" x14ac:dyDescent="0.25">
      <c r="A129" s="29" t="s">
        <v>614</v>
      </c>
      <c r="B129" s="29" t="s">
        <v>432</v>
      </c>
      <c r="C129" s="29" t="s">
        <v>79</v>
      </c>
      <c r="D129" s="33" t="s">
        <v>79</v>
      </c>
      <c r="E129" s="29" t="s">
        <v>79</v>
      </c>
      <c r="F129" s="29" t="s">
        <v>562</v>
      </c>
      <c r="G129" s="29" t="s">
        <v>434</v>
      </c>
      <c r="H129" s="29" t="s">
        <v>435</v>
      </c>
      <c r="I129" s="29">
        <v>103300711</v>
      </c>
      <c r="J129" s="33" t="s">
        <v>563</v>
      </c>
      <c r="K129" s="33" t="s">
        <v>564</v>
      </c>
      <c r="L129" s="29" t="s">
        <v>84</v>
      </c>
      <c r="M129" s="29" t="s">
        <v>85</v>
      </c>
      <c r="N129" s="29" t="s">
        <v>400</v>
      </c>
      <c r="O129" s="29">
        <v>5</v>
      </c>
      <c r="P129" s="49">
        <f t="shared" si="9"/>
        <v>5.7620000000000005</v>
      </c>
      <c r="Q129" s="28">
        <v>2.016</v>
      </c>
      <c r="R129" s="28">
        <v>3.746</v>
      </c>
      <c r="S129" s="63">
        <f t="shared" si="16"/>
        <v>2.8810000000000002</v>
      </c>
      <c r="T129" s="63">
        <f t="shared" si="17"/>
        <v>1.008</v>
      </c>
      <c r="U129" s="63">
        <f t="shared" si="18"/>
        <v>1.873</v>
      </c>
      <c r="V129" s="63">
        <f t="shared" si="19"/>
        <v>2.8810000000000002</v>
      </c>
      <c r="W129" s="63">
        <f t="shared" si="20"/>
        <v>1.008</v>
      </c>
      <c r="X129" s="63">
        <f t="shared" si="21"/>
        <v>1.873</v>
      </c>
      <c r="Y129" s="46">
        <v>43831</v>
      </c>
      <c r="Z129" s="29" t="s">
        <v>315</v>
      </c>
      <c r="AA129" s="29" t="s">
        <v>617</v>
      </c>
      <c r="AB129" s="29" t="s">
        <v>617</v>
      </c>
    </row>
    <row r="130" spans="1:28" s="54" customFormat="1" x14ac:dyDescent="0.25">
      <c r="A130" s="29" t="s">
        <v>615</v>
      </c>
      <c r="B130" s="29" t="s">
        <v>96</v>
      </c>
      <c r="C130" s="29" t="s">
        <v>79</v>
      </c>
      <c r="D130" s="33" t="s">
        <v>79</v>
      </c>
      <c r="E130" s="29" t="s">
        <v>79</v>
      </c>
      <c r="F130" s="29" t="s">
        <v>565</v>
      </c>
      <c r="G130" s="29" t="s">
        <v>434</v>
      </c>
      <c r="H130" s="29" t="s">
        <v>435</v>
      </c>
      <c r="I130" s="29">
        <v>103333614</v>
      </c>
      <c r="J130" s="33" t="s">
        <v>566</v>
      </c>
      <c r="K130" s="33" t="s">
        <v>567</v>
      </c>
      <c r="L130" s="29" t="s">
        <v>84</v>
      </c>
      <c r="M130" s="29" t="s">
        <v>85</v>
      </c>
      <c r="N130" s="29" t="s">
        <v>400</v>
      </c>
      <c r="O130" s="29">
        <v>2</v>
      </c>
      <c r="P130" s="49">
        <f t="shared" si="9"/>
        <v>0.64800000000000002</v>
      </c>
      <c r="Q130" s="28">
        <v>0.22600000000000001</v>
      </c>
      <c r="R130" s="28">
        <v>0.42199999999999999</v>
      </c>
      <c r="S130" s="63">
        <f t="shared" si="16"/>
        <v>0.32400000000000001</v>
      </c>
      <c r="T130" s="63">
        <f t="shared" si="17"/>
        <v>0.113</v>
      </c>
      <c r="U130" s="63">
        <f t="shared" si="18"/>
        <v>0.21099999999999999</v>
      </c>
      <c r="V130" s="63">
        <f t="shared" si="19"/>
        <v>0.32400000000000001</v>
      </c>
      <c r="W130" s="63">
        <f t="shared" si="20"/>
        <v>0.113</v>
      </c>
      <c r="X130" s="63">
        <f t="shared" si="21"/>
        <v>0.21099999999999999</v>
      </c>
      <c r="Y130" s="46">
        <v>43831</v>
      </c>
      <c r="Z130" s="29" t="s">
        <v>315</v>
      </c>
      <c r="AA130" s="29" t="s">
        <v>617</v>
      </c>
      <c r="AB130" s="29" t="s">
        <v>617</v>
      </c>
    </row>
    <row r="131" spans="1:28" s="54" customFormat="1" x14ac:dyDescent="0.25">
      <c r="A131" s="29" t="s">
        <v>616</v>
      </c>
      <c r="B131" s="29" t="s">
        <v>432</v>
      </c>
      <c r="C131" s="29" t="s">
        <v>79</v>
      </c>
      <c r="D131" s="33" t="s">
        <v>79</v>
      </c>
      <c r="E131" s="29" t="s">
        <v>79</v>
      </c>
      <c r="F131" s="29" t="s">
        <v>568</v>
      </c>
      <c r="G131" s="29" t="s">
        <v>434</v>
      </c>
      <c r="H131" s="29" t="s">
        <v>435</v>
      </c>
      <c r="I131" s="29">
        <v>103333615</v>
      </c>
      <c r="J131" s="33" t="s">
        <v>569</v>
      </c>
      <c r="K131" s="33">
        <v>83616987</v>
      </c>
      <c r="L131" s="29" t="s">
        <v>84</v>
      </c>
      <c r="M131" s="29" t="s">
        <v>85</v>
      </c>
      <c r="N131" s="29" t="s">
        <v>400</v>
      </c>
      <c r="O131" s="29">
        <v>2</v>
      </c>
      <c r="P131" s="49">
        <f t="shared" si="9"/>
        <v>1.0840000000000001</v>
      </c>
      <c r="Q131" s="28">
        <v>0.38</v>
      </c>
      <c r="R131" s="28">
        <v>0.70399999999999996</v>
      </c>
      <c r="S131" s="63">
        <f t="shared" si="16"/>
        <v>0.54200000000000004</v>
      </c>
      <c r="T131" s="63">
        <f t="shared" si="17"/>
        <v>0.19</v>
      </c>
      <c r="U131" s="63">
        <f t="shared" si="18"/>
        <v>0.35199999999999998</v>
      </c>
      <c r="V131" s="63">
        <f t="shared" si="19"/>
        <v>0.54200000000000004</v>
      </c>
      <c r="W131" s="63">
        <f t="shared" si="20"/>
        <v>0.19</v>
      </c>
      <c r="X131" s="63">
        <f t="shared" si="21"/>
        <v>0.35199999999999998</v>
      </c>
      <c r="Y131" s="46">
        <v>43831</v>
      </c>
      <c r="Z131" s="29" t="s">
        <v>315</v>
      </c>
      <c r="AA131" s="29" t="s">
        <v>617</v>
      </c>
      <c r="AB131" s="29" t="s">
        <v>617</v>
      </c>
    </row>
    <row r="132" spans="1:28" s="54" customFormat="1" x14ac:dyDescent="0.25">
      <c r="A132" s="29" t="s">
        <v>1017</v>
      </c>
      <c r="B132" s="29" t="s">
        <v>837</v>
      </c>
      <c r="C132" s="29" t="s">
        <v>79</v>
      </c>
      <c r="D132" s="33" t="s">
        <v>79</v>
      </c>
      <c r="E132" s="33" t="s">
        <v>79</v>
      </c>
      <c r="F132" s="29" t="s">
        <v>838</v>
      </c>
      <c r="G132" s="29" t="s">
        <v>839</v>
      </c>
      <c r="H132" s="29" t="s">
        <v>840</v>
      </c>
      <c r="I132" s="29">
        <v>104400362</v>
      </c>
      <c r="J132" s="33" t="s">
        <v>841</v>
      </c>
      <c r="K132" s="33" t="s">
        <v>842</v>
      </c>
      <c r="L132" s="29" t="s">
        <v>84</v>
      </c>
      <c r="M132" s="29" t="s">
        <v>85</v>
      </c>
      <c r="N132" s="29" t="s">
        <v>99</v>
      </c>
      <c r="O132" s="29">
        <v>4</v>
      </c>
      <c r="P132" s="45">
        <f>Q132+R132</f>
        <v>2.1139999999999999</v>
      </c>
      <c r="Q132" s="23">
        <v>2.1139999999999999</v>
      </c>
      <c r="R132" s="24">
        <v>0</v>
      </c>
      <c r="S132" s="53">
        <f>P132/2</f>
        <v>1.0569999999999999</v>
      </c>
      <c r="T132" s="53">
        <f t="shared" si="17"/>
        <v>1.0569999999999999</v>
      </c>
      <c r="U132" s="53">
        <f t="shared" si="18"/>
        <v>0</v>
      </c>
      <c r="V132" s="53">
        <f>P132/2</f>
        <v>1.0569999999999999</v>
      </c>
      <c r="W132" s="53">
        <f t="shared" si="20"/>
        <v>1.0569999999999999</v>
      </c>
      <c r="X132" s="53">
        <f t="shared" si="21"/>
        <v>0</v>
      </c>
      <c r="Y132" s="46">
        <v>43831</v>
      </c>
      <c r="Z132" s="29" t="s">
        <v>315</v>
      </c>
      <c r="AA132" s="29" t="s">
        <v>830</v>
      </c>
      <c r="AB132" s="29" t="s">
        <v>830</v>
      </c>
    </row>
    <row r="133" spans="1:28" s="54" customFormat="1" x14ac:dyDescent="0.25">
      <c r="A133" s="29" t="s">
        <v>1018</v>
      </c>
      <c r="B133" s="29" t="s">
        <v>837</v>
      </c>
      <c r="C133" s="29" t="s">
        <v>79</v>
      </c>
      <c r="D133" s="33" t="s">
        <v>79</v>
      </c>
      <c r="E133" s="33" t="s">
        <v>79</v>
      </c>
      <c r="F133" s="29" t="s">
        <v>843</v>
      </c>
      <c r="G133" s="29" t="s">
        <v>839</v>
      </c>
      <c r="H133" s="29" t="s">
        <v>840</v>
      </c>
      <c r="I133" s="29">
        <v>104400363</v>
      </c>
      <c r="J133" s="33" t="s">
        <v>844</v>
      </c>
      <c r="K133" s="33" t="s">
        <v>845</v>
      </c>
      <c r="L133" s="29" t="s">
        <v>84</v>
      </c>
      <c r="M133" s="29" t="s">
        <v>85</v>
      </c>
      <c r="N133" s="29" t="s">
        <v>99</v>
      </c>
      <c r="O133" s="29">
        <v>4</v>
      </c>
      <c r="P133" s="45">
        <f t="shared" ref="P133:P196" si="22">Q133+R133</f>
        <v>6.47</v>
      </c>
      <c r="Q133" s="24">
        <v>6.47</v>
      </c>
      <c r="R133" s="24">
        <v>0</v>
      </c>
      <c r="S133" s="53">
        <f t="shared" ref="S133:S192" si="23">P133/2</f>
        <v>3.2349999999999999</v>
      </c>
      <c r="T133" s="53">
        <f t="shared" ref="T133:T193" si="24">Q133/2</f>
        <v>3.2349999999999999</v>
      </c>
      <c r="U133" s="53">
        <f t="shared" ref="U133:U193" si="25">R133/2</f>
        <v>0</v>
      </c>
      <c r="V133" s="53">
        <f t="shared" ref="V133:V192" si="26">P133/2</f>
        <v>3.2349999999999999</v>
      </c>
      <c r="W133" s="53">
        <f t="shared" ref="W133:W193" si="27">Q133/2</f>
        <v>3.2349999999999999</v>
      </c>
      <c r="X133" s="53">
        <f t="shared" ref="X133:X193" si="28">R133/2</f>
        <v>0</v>
      </c>
      <c r="Y133" s="46">
        <v>43831</v>
      </c>
      <c r="Z133" s="29" t="s">
        <v>315</v>
      </c>
      <c r="AA133" s="29" t="s">
        <v>830</v>
      </c>
      <c r="AB133" s="29" t="s">
        <v>830</v>
      </c>
    </row>
    <row r="134" spans="1:28" s="54" customFormat="1" x14ac:dyDescent="0.25">
      <c r="A134" s="29" t="s">
        <v>1019</v>
      </c>
      <c r="B134" s="29" t="s">
        <v>837</v>
      </c>
      <c r="C134" s="29" t="s">
        <v>79</v>
      </c>
      <c r="D134" s="33" t="s">
        <v>79</v>
      </c>
      <c r="E134" s="33" t="s">
        <v>79</v>
      </c>
      <c r="F134" s="29" t="s">
        <v>846</v>
      </c>
      <c r="G134" s="29" t="s">
        <v>847</v>
      </c>
      <c r="H134" s="29" t="s">
        <v>840</v>
      </c>
      <c r="I134" s="29">
        <v>104400364</v>
      </c>
      <c r="J134" s="33" t="s">
        <v>848</v>
      </c>
      <c r="K134" s="33" t="s">
        <v>849</v>
      </c>
      <c r="L134" s="29" t="s">
        <v>84</v>
      </c>
      <c r="M134" s="29" t="s">
        <v>85</v>
      </c>
      <c r="N134" s="29" t="s">
        <v>99</v>
      </c>
      <c r="O134" s="29">
        <v>5</v>
      </c>
      <c r="P134" s="45">
        <f t="shared" si="22"/>
        <v>14.606</v>
      </c>
      <c r="Q134" s="24">
        <v>14.606</v>
      </c>
      <c r="R134" s="24">
        <v>0</v>
      </c>
      <c r="S134" s="53">
        <f t="shared" si="23"/>
        <v>7.3029999999999999</v>
      </c>
      <c r="T134" s="53">
        <f t="shared" si="24"/>
        <v>7.3029999999999999</v>
      </c>
      <c r="U134" s="53">
        <f t="shared" si="25"/>
        <v>0</v>
      </c>
      <c r="V134" s="53">
        <f t="shared" si="26"/>
        <v>7.3029999999999999</v>
      </c>
      <c r="W134" s="53">
        <f t="shared" si="27"/>
        <v>7.3029999999999999</v>
      </c>
      <c r="X134" s="53">
        <f t="shared" si="28"/>
        <v>0</v>
      </c>
      <c r="Y134" s="46">
        <v>43831</v>
      </c>
      <c r="Z134" s="29" t="s">
        <v>315</v>
      </c>
      <c r="AA134" s="29" t="s">
        <v>830</v>
      </c>
      <c r="AB134" s="29" t="s">
        <v>830</v>
      </c>
    </row>
    <row r="135" spans="1:28" s="54" customFormat="1" x14ac:dyDescent="0.25">
      <c r="A135" s="29" t="s">
        <v>1020</v>
      </c>
      <c r="B135" s="29" t="s">
        <v>837</v>
      </c>
      <c r="C135" s="29" t="s">
        <v>79</v>
      </c>
      <c r="D135" s="33" t="s">
        <v>225</v>
      </c>
      <c r="E135" s="33" t="s">
        <v>79</v>
      </c>
      <c r="F135" s="29" t="s">
        <v>850</v>
      </c>
      <c r="G135" s="29" t="s">
        <v>851</v>
      </c>
      <c r="H135" s="29" t="s">
        <v>840</v>
      </c>
      <c r="I135" s="29">
        <v>104400365</v>
      </c>
      <c r="J135" s="33" t="s">
        <v>852</v>
      </c>
      <c r="K135" s="33" t="s">
        <v>853</v>
      </c>
      <c r="L135" s="29" t="s">
        <v>84</v>
      </c>
      <c r="M135" s="29" t="s">
        <v>85</v>
      </c>
      <c r="N135" s="29" t="s">
        <v>99</v>
      </c>
      <c r="O135" s="29">
        <v>4</v>
      </c>
      <c r="P135" s="45">
        <f t="shared" si="22"/>
        <v>1.538</v>
      </c>
      <c r="Q135" s="24">
        <v>1.538</v>
      </c>
      <c r="R135" s="24">
        <v>0</v>
      </c>
      <c r="S135" s="53">
        <f t="shared" si="23"/>
        <v>0.76900000000000002</v>
      </c>
      <c r="T135" s="53">
        <f t="shared" si="24"/>
        <v>0.76900000000000002</v>
      </c>
      <c r="U135" s="53">
        <f t="shared" si="25"/>
        <v>0</v>
      </c>
      <c r="V135" s="53">
        <f t="shared" si="26"/>
        <v>0.76900000000000002</v>
      </c>
      <c r="W135" s="53">
        <f t="shared" si="27"/>
        <v>0.76900000000000002</v>
      </c>
      <c r="X135" s="53">
        <f t="shared" si="28"/>
        <v>0</v>
      </c>
      <c r="Y135" s="46">
        <v>43831</v>
      </c>
      <c r="Z135" s="29" t="s">
        <v>315</v>
      </c>
      <c r="AA135" s="29" t="s">
        <v>830</v>
      </c>
      <c r="AB135" s="29" t="s">
        <v>830</v>
      </c>
    </row>
    <row r="136" spans="1:28" s="54" customFormat="1" x14ac:dyDescent="0.25">
      <c r="A136" s="29" t="s">
        <v>1021</v>
      </c>
      <c r="B136" s="29" t="s">
        <v>188</v>
      </c>
      <c r="C136" s="29" t="s">
        <v>79</v>
      </c>
      <c r="D136" s="33" t="s">
        <v>79</v>
      </c>
      <c r="E136" s="33" t="s">
        <v>79</v>
      </c>
      <c r="F136" s="29" t="s">
        <v>854</v>
      </c>
      <c r="G136" s="29" t="s">
        <v>851</v>
      </c>
      <c r="H136" s="29" t="s">
        <v>840</v>
      </c>
      <c r="I136" s="29">
        <v>104400366</v>
      </c>
      <c r="J136" s="33" t="s">
        <v>855</v>
      </c>
      <c r="K136" s="33" t="s">
        <v>856</v>
      </c>
      <c r="L136" s="29" t="s">
        <v>84</v>
      </c>
      <c r="M136" s="29" t="s">
        <v>85</v>
      </c>
      <c r="N136" s="29" t="s">
        <v>99</v>
      </c>
      <c r="O136" s="29">
        <v>4</v>
      </c>
      <c r="P136" s="45">
        <f t="shared" si="22"/>
        <v>4.2480000000000002</v>
      </c>
      <c r="Q136" s="24">
        <v>4.2480000000000002</v>
      </c>
      <c r="R136" s="24">
        <v>0</v>
      </c>
      <c r="S136" s="53">
        <f t="shared" si="23"/>
        <v>2.1240000000000001</v>
      </c>
      <c r="T136" s="53">
        <f t="shared" si="24"/>
        <v>2.1240000000000001</v>
      </c>
      <c r="U136" s="53">
        <f t="shared" si="25"/>
        <v>0</v>
      </c>
      <c r="V136" s="53">
        <f t="shared" si="26"/>
        <v>2.1240000000000001</v>
      </c>
      <c r="W136" s="53">
        <f t="shared" si="27"/>
        <v>2.1240000000000001</v>
      </c>
      <c r="X136" s="53">
        <f t="shared" si="28"/>
        <v>0</v>
      </c>
      <c r="Y136" s="46">
        <v>43831</v>
      </c>
      <c r="Z136" s="29" t="s">
        <v>315</v>
      </c>
      <c r="AA136" s="29" t="s">
        <v>830</v>
      </c>
      <c r="AB136" s="29" t="s">
        <v>830</v>
      </c>
    </row>
    <row r="137" spans="1:28" s="54" customFormat="1" x14ac:dyDescent="0.25">
      <c r="A137" s="29" t="s">
        <v>1022</v>
      </c>
      <c r="B137" s="29" t="s">
        <v>837</v>
      </c>
      <c r="C137" s="29" t="s">
        <v>79</v>
      </c>
      <c r="D137" s="33" t="s">
        <v>79</v>
      </c>
      <c r="E137" s="33" t="s">
        <v>79</v>
      </c>
      <c r="F137" s="29" t="s">
        <v>857</v>
      </c>
      <c r="G137" s="29" t="s">
        <v>851</v>
      </c>
      <c r="H137" s="29" t="s">
        <v>840</v>
      </c>
      <c r="I137" s="29">
        <v>104400367</v>
      </c>
      <c r="J137" s="33" t="s">
        <v>858</v>
      </c>
      <c r="K137" s="33" t="s">
        <v>859</v>
      </c>
      <c r="L137" s="29" t="s">
        <v>84</v>
      </c>
      <c r="M137" s="29" t="s">
        <v>85</v>
      </c>
      <c r="N137" s="29" t="s">
        <v>99</v>
      </c>
      <c r="O137" s="29">
        <v>5</v>
      </c>
      <c r="P137" s="45">
        <f t="shared" si="22"/>
        <v>2.6339999999999999</v>
      </c>
      <c r="Q137" s="24">
        <v>2.6339999999999999</v>
      </c>
      <c r="R137" s="24">
        <v>0</v>
      </c>
      <c r="S137" s="53">
        <f t="shared" si="23"/>
        <v>1.3169999999999999</v>
      </c>
      <c r="T137" s="53">
        <f t="shared" si="24"/>
        <v>1.3169999999999999</v>
      </c>
      <c r="U137" s="53">
        <f t="shared" si="25"/>
        <v>0</v>
      </c>
      <c r="V137" s="53">
        <f t="shared" si="26"/>
        <v>1.3169999999999999</v>
      </c>
      <c r="W137" s="53">
        <f t="shared" si="27"/>
        <v>1.3169999999999999</v>
      </c>
      <c r="X137" s="53">
        <f t="shared" si="28"/>
        <v>0</v>
      </c>
      <c r="Y137" s="46">
        <v>43831</v>
      </c>
      <c r="Z137" s="29" t="s">
        <v>315</v>
      </c>
      <c r="AA137" s="29" t="s">
        <v>830</v>
      </c>
      <c r="AB137" s="29" t="s">
        <v>830</v>
      </c>
    </row>
    <row r="138" spans="1:28" s="54" customFormat="1" x14ac:dyDescent="0.25">
      <c r="A138" s="29" t="s">
        <v>1023</v>
      </c>
      <c r="B138" s="29" t="s">
        <v>837</v>
      </c>
      <c r="C138" s="29" t="s">
        <v>79</v>
      </c>
      <c r="D138" s="33" t="s">
        <v>225</v>
      </c>
      <c r="E138" s="33" t="s">
        <v>79</v>
      </c>
      <c r="F138" s="29" t="s">
        <v>854</v>
      </c>
      <c r="G138" s="29" t="s">
        <v>851</v>
      </c>
      <c r="H138" s="29" t="s">
        <v>840</v>
      </c>
      <c r="I138" s="29">
        <v>104400368</v>
      </c>
      <c r="J138" s="33" t="s">
        <v>860</v>
      </c>
      <c r="K138" s="33" t="s">
        <v>861</v>
      </c>
      <c r="L138" s="29" t="s">
        <v>84</v>
      </c>
      <c r="M138" s="29" t="s">
        <v>85</v>
      </c>
      <c r="N138" s="29" t="s">
        <v>99</v>
      </c>
      <c r="O138" s="29">
        <v>20</v>
      </c>
      <c r="P138" s="45">
        <f t="shared" si="22"/>
        <v>14.712</v>
      </c>
      <c r="Q138" s="24">
        <v>14.712</v>
      </c>
      <c r="R138" s="24">
        <v>0</v>
      </c>
      <c r="S138" s="53">
        <f t="shared" si="23"/>
        <v>7.3559999999999999</v>
      </c>
      <c r="T138" s="53">
        <f t="shared" si="24"/>
        <v>7.3559999999999999</v>
      </c>
      <c r="U138" s="53">
        <f t="shared" si="25"/>
        <v>0</v>
      </c>
      <c r="V138" s="53">
        <f t="shared" si="26"/>
        <v>7.3559999999999999</v>
      </c>
      <c r="W138" s="53">
        <f t="shared" si="27"/>
        <v>7.3559999999999999</v>
      </c>
      <c r="X138" s="53">
        <f t="shared" si="28"/>
        <v>0</v>
      </c>
      <c r="Y138" s="46">
        <v>43831</v>
      </c>
      <c r="Z138" s="29" t="s">
        <v>315</v>
      </c>
      <c r="AA138" s="29" t="s">
        <v>830</v>
      </c>
      <c r="AB138" s="29" t="s">
        <v>830</v>
      </c>
    </row>
    <row r="139" spans="1:28" s="54" customFormat="1" x14ac:dyDescent="0.25">
      <c r="A139" s="29" t="s">
        <v>1024</v>
      </c>
      <c r="B139" s="29" t="s">
        <v>837</v>
      </c>
      <c r="C139" s="29" t="s">
        <v>79</v>
      </c>
      <c r="D139" s="33" t="s">
        <v>79</v>
      </c>
      <c r="E139" s="33" t="s">
        <v>79</v>
      </c>
      <c r="F139" s="29" t="s">
        <v>862</v>
      </c>
      <c r="G139" s="29" t="s">
        <v>851</v>
      </c>
      <c r="H139" s="29" t="s">
        <v>840</v>
      </c>
      <c r="I139" s="29">
        <v>104400369</v>
      </c>
      <c r="J139" s="33" t="s">
        <v>863</v>
      </c>
      <c r="K139" s="33" t="s">
        <v>864</v>
      </c>
      <c r="L139" s="29" t="s">
        <v>84</v>
      </c>
      <c r="M139" s="29" t="s">
        <v>85</v>
      </c>
      <c r="N139" s="29" t="s">
        <v>99</v>
      </c>
      <c r="O139" s="29">
        <v>4</v>
      </c>
      <c r="P139" s="45">
        <f t="shared" si="22"/>
        <v>2.4079999999999999</v>
      </c>
      <c r="Q139" s="24">
        <v>2.4079999999999999</v>
      </c>
      <c r="R139" s="24">
        <v>0</v>
      </c>
      <c r="S139" s="53">
        <f t="shared" si="23"/>
        <v>1.204</v>
      </c>
      <c r="T139" s="53">
        <f t="shared" si="24"/>
        <v>1.204</v>
      </c>
      <c r="U139" s="53">
        <f t="shared" si="25"/>
        <v>0</v>
      </c>
      <c r="V139" s="53">
        <f t="shared" si="26"/>
        <v>1.204</v>
      </c>
      <c r="W139" s="53">
        <f t="shared" si="27"/>
        <v>1.204</v>
      </c>
      <c r="X139" s="53">
        <f t="shared" si="28"/>
        <v>0</v>
      </c>
      <c r="Y139" s="46">
        <v>43831</v>
      </c>
      <c r="Z139" s="29" t="s">
        <v>315</v>
      </c>
      <c r="AA139" s="29" t="s">
        <v>830</v>
      </c>
      <c r="AB139" s="29" t="s">
        <v>830</v>
      </c>
    </row>
    <row r="140" spans="1:28" s="54" customFormat="1" x14ac:dyDescent="0.25">
      <c r="A140" s="29" t="s">
        <v>1025</v>
      </c>
      <c r="B140" s="29" t="s">
        <v>837</v>
      </c>
      <c r="C140" s="29" t="s">
        <v>79</v>
      </c>
      <c r="D140" s="33" t="s">
        <v>79</v>
      </c>
      <c r="E140" s="33" t="s">
        <v>79</v>
      </c>
      <c r="F140" s="29" t="s">
        <v>865</v>
      </c>
      <c r="G140" s="29" t="s">
        <v>851</v>
      </c>
      <c r="H140" s="29" t="s">
        <v>840</v>
      </c>
      <c r="I140" s="29">
        <v>104400370</v>
      </c>
      <c r="J140" s="33" t="s">
        <v>866</v>
      </c>
      <c r="K140" s="33" t="s">
        <v>867</v>
      </c>
      <c r="L140" s="29" t="s">
        <v>84</v>
      </c>
      <c r="M140" s="29" t="s">
        <v>85</v>
      </c>
      <c r="N140" s="29" t="s">
        <v>99</v>
      </c>
      <c r="O140" s="29">
        <v>5</v>
      </c>
      <c r="P140" s="45">
        <f t="shared" si="22"/>
        <v>3.6139999999999999</v>
      </c>
      <c r="Q140" s="24">
        <v>3.6139999999999999</v>
      </c>
      <c r="R140" s="24">
        <v>0</v>
      </c>
      <c r="S140" s="53">
        <f t="shared" si="23"/>
        <v>1.8069999999999999</v>
      </c>
      <c r="T140" s="53">
        <f t="shared" si="24"/>
        <v>1.8069999999999999</v>
      </c>
      <c r="U140" s="53">
        <f t="shared" si="25"/>
        <v>0</v>
      </c>
      <c r="V140" s="53">
        <f t="shared" si="26"/>
        <v>1.8069999999999999</v>
      </c>
      <c r="W140" s="53">
        <f t="shared" si="27"/>
        <v>1.8069999999999999</v>
      </c>
      <c r="X140" s="53">
        <f t="shared" si="28"/>
        <v>0</v>
      </c>
      <c r="Y140" s="46">
        <v>43831</v>
      </c>
      <c r="Z140" s="29" t="s">
        <v>315</v>
      </c>
      <c r="AA140" s="29" t="s">
        <v>830</v>
      </c>
      <c r="AB140" s="29" t="s">
        <v>830</v>
      </c>
    </row>
    <row r="141" spans="1:28" s="54" customFormat="1" x14ac:dyDescent="0.25">
      <c r="A141" s="29" t="s">
        <v>1026</v>
      </c>
      <c r="B141" s="29" t="s">
        <v>868</v>
      </c>
      <c r="C141" s="29" t="s">
        <v>79</v>
      </c>
      <c r="D141" s="33" t="s">
        <v>79</v>
      </c>
      <c r="E141" s="33" t="s">
        <v>79</v>
      </c>
      <c r="F141" s="29" t="s">
        <v>869</v>
      </c>
      <c r="G141" s="29" t="s">
        <v>851</v>
      </c>
      <c r="H141" s="29" t="s">
        <v>840</v>
      </c>
      <c r="I141" s="29">
        <v>104400371</v>
      </c>
      <c r="J141" s="33" t="s">
        <v>870</v>
      </c>
      <c r="K141" s="33" t="s">
        <v>871</v>
      </c>
      <c r="L141" s="29" t="s">
        <v>84</v>
      </c>
      <c r="M141" s="29" t="s">
        <v>85</v>
      </c>
      <c r="N141" s="29" t="s">
        <v>99</v>
      </c>
      <c r="O141" s="29">
        <v>5</v>
      </c>
      <c r="P141" s="45">
        <f t="shared" si="22"/>
        <v>4.3</v>
      </c>
      <c r="Q141" s="24">
        <v>4.3</v>
      </c>
      <c r="R141" s="24">
        <v>0</v>
      </c>
      <c r="S141" s="53">
        <f t="shared" si="23"/>
        <v>2.15</v>
      </c>
      <c r="T141" s="53">
        <f t="shared" si="24"/>
        <v>2.15</v>
      </c>
      <c r="U141" s="53">
        <f t="shared" si="25"/>
        <v>0</v>
      </c>
      <c r="V141" s="53">
        <f t="shared" si="26"/>
        <v>2.15</v>
      </c>
      <c r="W141" s="53">
        <f t="shared" si="27"/>
        <v>2.15</v>
      </c>
      <c r="X141" s="53">
        <f t="shared" si="28"/>
        <v>0</v>
      </c>
      <c r="Y141" s="46">
        <v>43831</v>
      </c>
      <c r="Z141" s="29" t="s">
        <v>315</v>
      </c>
      <c r="AA141" s="29" t="s">
        <v>830</v>
      </c>
      <c r="AB141" s="29" t="s">
        <v>830</v>
      </c>
    </row>
    <row r="142" spans="1:28" s="54" customFormat="1" x14ac:dyDescent="0.25">
      <c r="A142" s="29" t="s">
        <v>1027</v>
      </c>
      <c r="B142" s="29" t="s">
        <v>837</v>
      </c>
      <c r="C142" s="29" t="s">
        <v>79</v>
      </c>
      <c r="D142" s="33" t="s">
        <v>79</v>
      </c>
      <c r="E142" s="33" t="s">
        <v>79</v>
      </c>
      <c r="F142" s="29" t="s">
        <v>872</v>
      </c>
      <c r="G142" s="29" t="s">
        <v>851</v>
      </c>
      <c r="H142" s="29" t="s">
        <v>840</v>
      </c>
      <c r="I142" s="29">
        <v>104400372</v>
      </c>
      <c r="J142" s="33" t="s">
        <v>873</v>
      </c>
      <c r="K142" s="33" t="s">
        <v>874</v>
      </c>
      <c r="L142" s="29" t="s">
        <v>84</v>
      </c>
      <c r="M142" s="29" t="s">
        <v>85</v>
      </c>
      <c r="N142" s="29" t="s">
        <v>99</v>
      </c>
      <c r="O142" s="29">
        <v>5</v>
      </c>
      <c r="P142" s="45">
        <f t="shared" si="22"/>
        <v>11.35</v>
      </c>
      <c r="Q142" s="24">
        <v>11.35</v>
      </c>
      <c r="R142" s="24">
        <v>0</v>
      </c>
      <c r="S142" s="53">
        <f t="shared" si="23"/>
        <v>5.6749999999999998</v>
      </c>
      <c r="T142" s="53">
        <f t="shared" si="24"/>
        <v>5.6749999999999998</v>
      </c>
      <c r="U142" s="53">
        <f t="shared" si="25"/>
        <v>0</v>
      </c>
      <c r="V142" s="53">
        <f t="shared" si="26"/>
        <v>5.6749999999999998</v>
      </c>
      <c r="W142" s="53">
        <f t="shared" si="27"/>
        <v>5.6749999999999998</v>
      </c>
      <c r="X142" s="53">
        <f t="shared" si="28"/>
        <v>0</v>
      </c>
      <c r="Y142" s="46">
        <v>43831</v>
      </c>
      <c r="Z142" s="29" t="s">
        <v>315</v>
      </c>
      <c r="AA142" s="29" t="s">
        <v>830</v>
      </c>
      <c r="AB142" s="29" t="s">
        <v>830</v>
      </c>
    </row>
    <row r="143" spans="1:28" s="54" customFormat="1" x14ac:dyDescent="0.25">
      <c r="A143" s="29" t="s">
        <v>1028</v>
      </c>
      <c r="B143" s="29" t="s">
        <v>837</v>
      </c>
      <c r="C143" s="29" t="s">
        <v>79</v>
      </c>
      <c r="D143" s="33" t="s">
        <v>79</v>
      </c>
      <c r="E143" s="33" t="s">
        <v>79</v>
      </c>
      <c r="F143" s="29" t="s">
        <v>875</v>
      </c>
      <c r="G143" s="29" t="s">
        <v>851</v>
      </c>
      <c r="H143" s="29" t="s">
        <v>840</v>
      </c>
      <c r="I143" s="29">
        <v>104400373</v>
      </c>
      <c r="J143" s="33" t="s">
        <v>876</v>
      </c>
      <c r="K143" s="33" t="s">
        <v>877</v>
      </c>
      <c r="L143" s="29" t="s">
        <v>84</v>
      </c>
      <c r="M143" s="29" t="s">
        <v>85</v>
      </c>
      <c r="N143" s="29" t="s">
        <v>99</v>
      </c>
      <c r="O143" s="29">
        <v>5</v>
      </c>
      <c r="P143" s="45">
        <f t="shared" si="22"/>
        <v>4.1040000000000001</v>
      </c>
      <c r="Q143" s="24">
        <v>4.1040000000000001</v>
      </c>
      <c r="R143" s="24">
        <v>0</v>
      </c>
      <c r="S143" s="53">
        <f t="shared" si="23"/>
        <v>2.052</v>
      </c>
      <c r="T143" s="53">
        <f t="shared" si="24"/>
        <v>2.052</v>
      </c>
      <c r="U143" s="53">
        <f t="shared" si="25"/>
        <v>0</v>
      </c>
      <c r="V143" s="53">
        <f t="shared" si="26"/>
        <v>2.052</v>
      </c>
      <c r="W143" s="53">
        <f t="shared" si="27"/>
        <v>2.052</v>
      </c>
      <c r="X143" s="53">
        <f t="shared" si="28"/>
        <v>0</v>
      </c>
      <c r="Y143" s="46">
        <v>43831</v>
      </c>
      <c r="Z143" s="29" t="s">
        <v>315</v>
      </c>
      <c r="AA143" s="29" t="s">
        <v>830</v>
      </c>
      <c r="AB143" s="29" t="s">
        <v>830</v>
      </c>
    </row>
    <row r="144" spans="1:28" s="54" customFormat="1" x14ac:dyDescent="0.25">
      <c r="A144" s="29" t="s">
        <v>1029</v>
      </c>
      <c r="B144" s="29" t="s">
        <v>878</v>
      </c>
      <c r="C144" s="29" t="s">
        <v>79</v>
      </c>
      <c r="D144" s="33" t="s">
        <v>79</v>
      </c>
      <c r="E144" s="33" t="s">
        <v>79</v>
      </c>
      <c r="F144" s="29" t="s">
        <v>879</v>
      </c>
      <c r="G144" s="29" t="s">
        <v>851</v>
      </c>
      <c r="H144" s="29" t="s">
        <v>840</v>
      </c>
      <c r="I144" s="29">
        <v>104400374</v>
      </c>
      <c r="J144" s="33" t="s">
        <v>880</v>
      </c>
      <c r="K144" s="33" t="s">
        <v>881</v>
      </c>
      <c r="L144" s="29" t="s">
        <v>84</v>
      </c>
      <c r="M144" s="29" t="s">
        <v>85</v>
      </c>
      <c r="N144" s="29" t="s">
        <v>99</v>
      </c>
      <c r="O144" s="29">
        <v>5</v>
      </c>
      <c r="P144" s="45">
        <f t="shared" si="22"/>
        <v>5.2480000000000002</v>
      </c>
      <c r="Q144" s="24">
        <v>5.2480000000000002</v>
      </c>
      <c r="R144" s="24">
        <v>0</v>
      </c>
      <c r="S144" s="53">
        <f t="shared" si="23"/>
        <v>2.6240000000000001</v>
      </c>
      <c r="T144" s="53">
        <f t="shared" si="24"/>
        <v>2.6240000000000001</v>
      </c>
      <c r="U144" s="53">
        <f t="shared" si="25"/>
        <v>0</v>
      </c>
      <c r="V144" s="53">
        <f t="shared" si="26"/>
        <v>2.6240000000000001</v>
      </c>
      <c r="W144" s="53">
        <f t="shared" si="27"/>
        <v>2.6240000000000001</v>
      </c>
      <c r="X144" s="53">
        <f t="shared" si="28"/>
        <v>0</v>
      </c>
      <c r="Y144" s="46">
        <v>43831</v>
      </c>
      <c r="Z144" s="29" t="s">
        <v>315</v>
      </c>
      <c r="AA144" s="29" t="s">
        <v>830</v>
      </c>
      <c r="AB144" s="29" t="s">
        <v>830</v>
      </c>
    </row>
    <row r="145" spans="1:28" s="54" customFormat="1" x14ac:dyDescent="0.25">
      <c r="A145" s="29" t="s">
        <v>1030</v>
      </c>
      <c r="B145" s="29" t="s">
        <v>837</v>
      </c>
      <c r="C145" s="29" t="s">
        <v>79</v>
      </c>
      <c r="D145" s="33" t="s">
        <v>225</v>
      </c>
      <c r="E145" s="33" t="s">
        <v>79</v>
      </c>
      <c r="F145" s="29" t="s">
        <v>882</v>
      </c>
      <c r="G145" s="29" t="s">
        <v>851</v>
      </c>
      <c r="H145" s="29" t="s">
        <v>840</v>
      </c>
      <c r="I145" s="29">
        <v>104400375</v>
      </c>
      <c r="J145" s="33" t="s">
        <v>883</v>
      </c>
      <c r="K145" s="33" t="s">
        <v>884</v>
      </c>
      <c r="L145" s="29" t="s">
        <v>84</v>
      </c>
      <c r="M145" s="29" t="s">
        <v>85</v>
      </c>
      <c r="N145" s="29" t="s">
        <v>99</v>
      </c>
      <c r="O145" s="29">
        <v>14</v>
      </c>
      <c r="P145" s="45">
        <f t="shared" si="22"/>
        <v>5.6280000000000001</v>
      </c>
      <c r="Q145" s="24">
        <v>5.6280000000000001</v>
      </c>
      <c r="R145" s="24">
        <v>0</v>
      </c>
      <c r="S145" s="53">
        <f t="shared" si="23"/>
        <v>2.8140000000000001</v>
      </c>
      <c r="T145" s="53">
        <f t="shared" si="24"/>
        <v>2.8140000000000001</v>
      </c>
      <c r="U145" s="53">
        <f t="shared" si="25"/>
        <v>0</v>
      </c>
      <c r="V145" s="53">
        <f t="shared" si="26"/>
        <v>2.8140000000000001</v>
      </c>
      <c r="W145" s="53">
        <f t="shared" si="27"/>
        <v>2.8140000000000001</v>
      </c>
      <c r="X145" s="53">
        <f t="shared" si="28"/>
        <v>0</v>
      </c>
      <c r="Y145" s="46">
        <v>43831</v>
      </c>
      <c r="Z145" s="29" t="s">
        <v>315</v>
      </c>
      <c r="AA145" s="29" t="s">
        <v>830</v>
      </c>
      <c r="AB145" s="29" t="s">
        <v>830</v>
      </c>
    </row>
    <row r="146" spans="1:28" s="54" customFormat="1" x14ac:dyDescent="0.25">
      <c r="A146" s="29" t="s">
        <v>1031</v>
      </c>
      <c r="B146" s="29" t="s">
        <v>188</v>
      </c>
      <c r="C146" s="29" t="s">
        <v>79</v>
      </c>
      <c r="D146" s="33" t="s">
        <v>79</v>
      </c>
      <c r="E146" s="33" t="s">
        <v>79</v>
      </c>
      <c r="F146" s="29" t="s">
        <v>885</v>
      </c>
      <c r="G146" s="29" t="s">
        <v>851</v>
      </c>
      <c r="H146" s="29" t="s">
        <v>840</v>
      </c>
      <c r="I146" s="29">
        <v>104400376</v>
      </c>
      <c r="J146" s="33" t="s">
        <v>886</v>
      </c>
      <c r="K146" s="33" t="s">
        <v>887</v>
      </c>
      <c r="L146" s="29" t="s">
        <v>84</v>
      </c>
      <c r="M146" s="29" t="s">
        <v>85</v>
      </c>
      <c r="N146" s="29" t="s">
        <v>99</v>
      </c>
      <c r="O146" s="29">
        <v>3</v>
      </c>
      <c r="P146" s="45">
        <f t="shared" si="22"/>
        <v>3.786</v>
      </c>
      <c r="Q146" s="24">
        <v>3.786</v>
      </c>
      <c r="R146" s="24">
        <v>0</v>
      </c>
      <c r="S146" s="53">
        <f t="shared" si="23"/>
        <v>1.893</v>
      </c>
      <c r="T146" s="53">
        <f t="shared" si="24"/>
        <v>1.893</v>
      </c>
      <c r="U146" s="53">
        <f t="shared" si="25"/>
        <v>0</v>
      </c>
      <c r="V146" s="53">
        <f t="shared" si="26"/>
        <v>1.893</v>
      </c>
      <c r="W146" s="53">
        <f t="shared" si="27"/>
        <v>1.893</v>
      </c>
      <c r="X146" s="53">
        <f t="shared" si="28"/>
        <v>0</v>
      </c>
      <c r="Y146" s="46">
        <v>43831</v>
      </c>
      <c r="Z146" s="29" t="s">
        <v>315</v>
      </c>
      <c r="AA146" s="29" t="s">
        <v>830</v>
      </c>
      <c r="AB146" s="29" t="s">
        <v>830</v>
      </c>
    </row>
    <row r="147" spans="1:28" s="54" customFormat="1" x14ac:dyDescent="0.25">
      <c r="A147" s="29" t="s">
        <v>1032</v>
      </c>
      <c r="B147" s="29" t="s">
        <v>837</v>
      </c>
      <c r="C147" s="29" t="s">
        <v>79</v>
      </c>
      <c r="D147" s="33" t="s">
        <v>79</v>
      </c>
      <c r="E147" s="33" t="s">
        <v>79</v>
      </c>
      <c r="F147" s="29" t="s">
        <v>888</v>
      </c>
      <c r="G147" s="29" t="s">
        <v>851</v>
      </c>
      <c r="H147" s="29" t="s">
        <v>840</v>
      </c>
      <c r="I147" s="29">
        <v>104400377</v>
      </c>
      <c r="J147" s="33" t="s">
        <v>889</v>
      </c>
      <c r="K147" s="33" t="s">
        <v>890</v>
      </c>
      <c r="L147" s="29" t="s">
        <v>84</v>
      </c>
      <c r="M147" s="29" t="s">
        <v>85</v>
      </c>
      <c r="N147" s="29" t="s">
        <v>99</v>
      </c>
      <c r="O147" s="29">
        <v>5</v>
      </c>
      <c r="P147" s="45">
        <f t="shared" si="22"/>
        <v>7.0540000000000003</v>
      </c>
      <c r="Q147" s="24">
        <v>7.0540000000000003</v>
      </c>
      <c r="R147" s="24">
        <v>0</v>
      </c>
      <c r="S147" s="53">
        <f t="shared" si="23"/>
        <v>3.5270000000000001</v>
      </c>
      <c r="T147" s="53">
        <f t="shared" si="24"/>
        <v>3.5270000000000001</v>
      </c>
      <c r="U147" s="53">
        <f t="shared" si="25"/>
        <v>0</v>
      </c>
      <c r="V147" s="53">
        <f t="shared" si="26"/>
        <v>3.5270000000000001</v>
      </c>
      <c r="W147" s="53">
        <f t="shared" si="27"/>
        <v>3.5270000000000001</v>
      </c>
      <c r="X147" s="53">
        <f t="shared" si="28"/>
        <v>0</v>
      </c>
      <c r="Y147" s="46">
        <v>43831</v>
      </c>
      <c r="Z147" s="29" t="s">
        <v>315</v>
      </c>
      <c r="AA147" s="29" t="s">
        <v>830</v>
      </c>
      <c r="AB147" s="29" t="s">
        <v>830</v>
      </c>
    </row>
    <row r="148" spans="1:28" s="54" customFormat="1" x14ac:dyDescent="0.25">
      <c r="A148" s="29" t="s">
        <v>1033</v>
      </c>
      <c r="B148" s="29" t="s">
        <v>837</v>
      </c>
      <c r="C148" s="29" t="s">
        <v>79</v>
      </c>
      <c r="D148" s="33" t="s">
        <v>79</v>
      </c>
      <c r="E148" s="33" t="s">
        <v>79</v>
      </c>
      <c r="F148" s="29" t="s">
        <v>888</v>
      </c>
      <c r="G148" s="29" t="s">
        <v>851</v>
      </c>
      <c r="H148" s="29" t="s">
        <v>840</v>
      </c>
      <c r="I148" s="29">
        <v>104400378</v>
      </c>
      <c r="J148" s="33" t="s">
        <v>891</v>
      </c>
      <c r="K148" s="33" t="s">
        <v>892</v>
      </c>
      <c r="L148" s="29" t="s">
        <v>84</v>
      </c>
      <c r="M148" s="29" t="s">
        <v>85</v>
      </c>
      <c r="N148" s="29" t="s">
        <v>99</v>
      </c>
      <c r="O148" s="29">
        <v>5</v>
      </c>
      <c r="P148" s="45">
        <f t="shared" si="22"/>
        <v>1.3480000000000001</v>
      </c>
      <c r="Q148" s="24">
        <v>1.3480000000000001</v>
      </c>
      <c r="R148" s="24">
        <v>0</v>
      </c>
      <c r="S148" s="53">
        <f t="shared" si="23"/>
        <v>0.67400000000000004</v>
      </c>
      <c r="T148" s="53">
        <f t="shared" si="24"/>
        <v>0.67400000000000004</v>
      </c>
      <c r="U148" s="53">
        <f t="shared" si="25"/>
        <v>0</v>
      </c>
      <c r="V148" s="53">
        <f t="shared" si="26"/>
        <v>0.67400000000000004</v>
      </c>
      <c r="W148" s="53">
        <f t="shared" si="27"/>
        <v>0.67400000000000004</v>
      </c>
      <c r="X148" s="53">
        <f t="shared" si="28"/>
        <v>0</v>
      </c>
      <c r="Y148" s="46">
        <v>43831</v>
      </c>
      <c r="Z148" s="29" t="s">
        <v>315</v>
      </c>
      <c r="AA148" s="29" t="s">
        <v>830</v>
      </c>
      <c r="AB148" s="29" t="s">
        <v>830</v>
      </c>
    </row>
    <row r="149" spans="1:28" s="54" customFormat="1" x14ac:dyDescent="0.25">
      <c r="A149" s="29" t="s">
        <v>1034</v>
      </c>
      <c r="B149" s="29" t="s">
        <v>837</v>
      </c>
      <c r="C149" s="29" t="s">
        <v>79</v>
      </c>
      <c r="D149" s="33" t="s">
        <v>79</v>
      </c>
      <c r="E149" s="33" t="s">
        <v>79</v>
      </c>
      <c r="F149" s="29" t="s">
        <v>893</v>
      </c>
      <c r="G149" s="29" t="s">
        <v>851</v>
      </c>
      <c r="H149" s="29" t="s">
        <v>840</v>
      </c>
      <c r="I149" s="29">
        <v>104400379</v>
      </c>
      <c r="J149" s="33" t="s">
        <v>894</v>
      </c>
      <c r="K149" s="33" t="s">
        <v>895</v>
      </c>
      <c r="L149" s="29" t="s">
        <v>84</v>
      </c>
      <c r="M149" s="29" t="s">
        <v>85</v>
      </c>
      <c r="N149" s="29" t="s">
        <v>99</v>
      </c>
      <c r="O149" s="29">
        <v>5</v>
      </c>
      <c r="P149" s="45">
        <f t="shared" si="22"/>
        <v>1.702</v>
      </c>
      <c r="Q149" s="24">
        <v>1.702</v>
      </c>
      <c r="R149" s="24">
        <v>0</v>
      </c>
      <c r="S149" s="53">
        <f t="shared" si="23"/>
        <v>0.85099999999999998</v>
      </c>
      <c r="T149" s="53">
        <f t="shared" si="24"/>
        <v>0.85099999999999998</v>
      </c>
      <c r="U149" s="53">
        <f t="shared" si="25"/>
        <v>0</v>
      </c>
      <c r="V149" s="53">
        <f t="shared" si="26"/>
        <v>0.85099999999999998</v>
      </c>
      <c r="W149" s="53">
        <f t="shared" si="27"/>
        <v>0.85099999999999998</v>
      </c>
      <c r="X149" s="53">
        <f t="shared" si="28"/>
        <v>0</v>
      </c>
      <c r="Y149" s="46">
        <v>43831</v>
      </c>
      <c r="Z149" s="29" t="s">
        <v>315</v>
      </c>
      <c r="AA149" s="29" t="s">
        <v>830</v>
      </c>
      <c r="AB149" s="29" t="s">
        <v>830</v>
      </c>
    </row>
    <row r="150" spans="1:28" s="54" customFormat="1" x14ac:dyDescent="0.25">
      <c r="A150" s="29" t="s">
        <v>1035</v>
      </c>
      <c r="B150" s="29" t="s">
        <v>188</v>
      </c>
      <c r="C150" s="29" t="s">
        <v>79</v>
      </c>
      <c r="D150" s="33" t="s">
        <v>79</v>
      </c>
      <c r="E150" s="33" t="s">
        <v>79</v>
      </c>
      <c r="F150" s="29" t="s">
        <v>896</v>
      </c>
      <c r="G150" s="29" t="s">
        <v>851</v>
      </c>
      <c r="H150" s="29" t="s">
        <v>840</v>
      </c>
      <c r="I150" s="29">
        <v>104400380</v>
      </c>
      <c r="J150" s="33" t="s">
        <v>897</v>
      </c>
      <c r="K150" s="33" t="s">
        <v>898</v>
      </c>
      <c r="L150" s="29" t="s">
        <v>84</v>
      </c>
      <c r="M150" s="29" t="s">
        <v>85</v>
      </c>
      <c r="N150" s="29" t="s">
        <v>99</v>
      </c>
      <c r="O150" s="29">
        <v>5</v>
      </c>
      <c r="P150" s="45">
        <f t="shared" si="22"/>
        <v>3.2759999999999998</v>
      </c>
      <c r="Q150" s="24">
        <v>3.2759999999999998</v>
      </c>
      <c r="R150" s="24">
        <v>0</v>
      </c>
      <c r="S150" s="53">
        <f t="shared" si="23"/>
        <v>1.6379999999999999</v>
      </c>
      <c r="T150" s="53">
        <f t="shared" si="24"/>
        <v>1.6379999999999999</v>
      </c>
      <c r="U150" s="53">
        <f t="shared" si="25"/>
        <v>0</v>
      </c>
      <c r="V150" s="53">
        <f t="shared" si="26"/>
        <v>1.6379999999999999</v>
      </c>
      <c r="W150" s="53">
        <f t="shared" si="27"/>
        <v>1.6379999999999999</v>
      </c>
      <c r="X150" s="53">
        <f t="shared" si="28"/>
        <v>0</v>
      </c>
      <c r="Y150" s="46">
        <v>43831</v>
      </c>
      <c r="Z150" s="29" t="s">
        <v>315</v>
      </c>
      <c r="AA150" s="29" t="s">
        <v>830</v>
      </c>
      <c r="AB150" s="29" t="s">
        <v>830</v>
      </c>
    </row>
    <row r="151" spans="1:28" s="54" customFormat="1" x14ac:dyDescent="0.25">
      <c r="A151" s="29" t="s">
        <v>1036</v>
      </c>
      <c r="B151" s="29" t="s">
        <v>837</v>
      </c>
      <c r="C151" s="29" t="s">
        <v>79</v>
      </c>
      <c r="D151" s="33" t="s">
        <v>225</v>
      </c>
      <c r="E151" s="33" t="s">
        <v>79</v>
      </c>
      <c r="F151" s="29" t="s">
        <v>896</v>
      </c>
      <c r="G151" s="29" t="s">
        <v>851</v>
      </c>
      <c r="H151" s="29" t="s">
        <v>840</v>
      </c>
      <c r="I151" s="29">
        <v>104400381</v>
      </c>
      <c r="J151" s="33" t="s">
        <v>899</v>
      </c>
      <c r="K151" s="33" t="s">
        <v>900</v>
      </c>
      <c r="L151" s="29" t="s">
        <v>84</v>
      </c>
      <c r="M151" s="29" t="s">
        <v>85</v>
      </c>
      <c r="N151" s="29" t="s">
        <v>99</v>
      </c>
      <c r="O151" s="29">
        <v>20</v>
      </c>
      <c r="P151" s="45">
        <f t="shared" si="22"/>
        <v>4.226</v>
      </c>
      <c r="Q151" s="24">
        <v>4.226</v>
      </c>
      <c r="R151" s="24">
        <v>0</v>
      </c>
      <c r="S151" s="53">
        <f t="shared" si="23"/>
        <v>2.113</v>
      </c>
      <c r="T151" s="53">
        <f t="shared" si="24"/>
        <v>2.113</v>
      </c>
      <c r="U151" s="53">
        <f t="shared" si="25"/>
        <v>0</v>
      </c>
      <c r="V151" s="53">
        <f t="shared" si="26"/>
        <v>2.113</v>
      </c>
      <c r="W151" s="53">
        <f t="shared" si="27"/>
        <v>2.113</v>
      </c>
      <c r="X151" s="53">
        <f t="shared" si="28"/>
        <v>0</v>
      </c>
      <c r="Y151" s="46">
        <v>43831</v>
      </c>
      <c r="Z151" s="29" t="s">
        <v>315</v>
      </c>
      <c r="AA151" s="29" t="s">
        <v>830</v>
      </c>
      <c r="AB151" s="29" t="s">
        <v>830</v>
      </c>
    </row>
    <row r="152" spans="1:28" s="54" customFormat="1" x14ac:dyDescent="0.25">
      <c r="A152" s="29" t="s">
        <v>1037</v>
      </c>
      <c r="B152" s="29" t="s">
        <v>837</v>
      </c>
      <c r="C152" s="29" t="s">
        <v>79</v>
      </c>
      <c r="D152" s="33" t="s">
        <v>79</v>
      </c>
      <c r="E152" s="33" t="s">
        <v>79</v>
      </c>
      <c r="F152" s="29" t="s">
        <v>901</v>
      </c>
      <c r="G152" s="29" t="s">
        <v>851</v>
      </c>
      <c r="H152" s="29" t="s">
        <v>840</v>
      </c>
      <c r="I152" s="29">
        <v>104400382</v>
      </c>
      <c r="J152" s="33" t="s">
        <v>902</v>
      </c>
      <c r="K152" s="33" t="s">
        <v>903</v>
      </c>
      <c r="L152" s="29" t="s">
        <v>84</v>
      </c>
      <c r="M152" s="29" t="s">
        <v>85</v>
      </c>
      <c r="N152" s="29" t="s">
        <v>99</v>
      </c>
      <c r="O152" s="29">
        <v>14</v>
      </c>
      <c r="P152" s="45">
        <f t="shared" si="22"/>
        <v>11.238</v>
      </c>
      <c r="Q152" s="24">
        <v>11.238</v>
      </c>
      <c r="R152" s="24">
        <v>0</v>
      </c>
      <c r="S152" s="53">
        <f t="shared" si="23"/>
        <v>5.6189999999999998</v>
      </c>
      <c r="T152" s="53">
        <f t="shared" si="24"/>
        <v>5.6189999999999998</v>
      </c>
      <c r="U152" s="53">
        <f t="shared" si="25"/>
        <v>0</v>
      </c>
      <c r="V152" s="53">
        <f t="shared" si="26"/>
        <v>5.6189999999999998</v>
      </c>
      <c r="W152" s="53">
        <f t="shared" si="27"/>
        <v>5.6189999999999998</v>
      </c>
      <c r="X152" s="53">
        <f t="shared" si="28"/>
        <v>0</v>
      </c>
      <c r="Y152" s="46">
        <v>43831</v>
      </c>
      <c r="Z152" s="29" t="s">
        <v>315</v>
      </c>
      <c r="AA152" s="29" t="s">
        <v>830</v>
      </c>
      <c r="AB152" s="29" t="s">
        <v>830</v>
      </c>
    </row>
    <row r="153" spans="1:28" s="54" customFormat="1" x14ac:dyDescent="0.25">
      <c r="A153" s="29" t="s">
        <v>1038</v>
      </c>
      <c r="B153" s="29" t="s">
        <v>837</v>
      </c>
      <c r="C153" s="29" t="s">
        <v>79</v>
      </c>
      <c r="D153" s="33" t="s">
        <v>79</v>
      </c>
      <c r="E153" s="33" t="s">
        <v>79</v>
      </c>
      <c r="F153" s="29" t="s">
        <v>904</v>
      </c>
      <c r="G153" s="29" t="s">
        <v>851</v>
      </c>
      <c r="H153" s="29" t="s">
        <v>840</v>
      </c>
      <c r="I153" s="29">
        <v>104400383</v>
      </c>
      <c r="J153" s="33" t="s">
        <v>905</v>
      </c>
      <c r="K153" s="33" t="s">
        <v>906</v>
      </c>
      <c r="L153" s="29" t="s">
        <v>84</v>
      </c>
      <c r="M153" s="29" t="s">
        <v>85</v>
      </c>
      <c r="N153" s="29" t="s">
        <v>99</v>
      </c>
      <c r="O153" s="29">
        <v>20</v>
      </c>
      <c r="P153" s="45">
        <f t="shared" si="22"/>
        <v>5.52</v>
      </c>
      <c r="Q153" s="24">
        <v>5.52</v>
      </c>
      <c r="R153" s="24">
        <v>0</v>
      </c>
      <c r="S153" s="53">
        <f t="shared" si="23"/>
        <v>2.76</v>
      </c>
      <c r="T153" s="53">
        <f t="shared" si="24"/>
        <v>2.76</v>
      </c>
      <c r="U153" s="53">
        <f t="shared" si="25"/>
        <v>0</v>
      </c>
      <c r="V153" s="53">
        <f t="shared" si="26"/>
        <v>2.76</v>
      </c>
      <c r="W153" s="53">
        <f t="shared" si="27"/>
        <v>2.76</v>
      </c>
      <c r="X153" s="53">
        <f t="shared" si="28"/>
        <v>0</v>
      </c>
      <c r="Y153" s="46">
        <v>43831</v>
      </c>
      <c r="Z153" s="29" t="s">
        <v>315</v>
      </c>
      <c r="AA153" s="29" t="s">
        <v>830</v>
      </c>
      <c r="AB153" s="29" t="s">
        <v>830</v>
      </c>
    </row>
    <row r="154" spans="1:28" s="54" customFormat="1" x14ac:dyDescent="0.25">
      <c r="A154" s="29" t="s">
        <v>1039</v>
      </c>
      <c r="B154" s="29" t="s">
        <v>837</v>
      </c>
      <c r="C154" s="29" t="s">
        <v>79</v>
      </c>
      <c r="D154" s="33" t="s">
        <v>225</v>
      </c>
      <c r="E154" s="33" t="s">
        <v>79</v>
      </c>
      <c r="F154" s="29" t="s">
        <v>907</v>
      </c>
      <c r="G154" s="29" t="s">
        <v>839</v>
      </c>
      <c r="H154" s="29" t="s">
        <v>840</v>
      </c>
      <c r="I154" s="29">
        <v>104400384</v>
      </c>
      <c r="J154" s="33" t="s">
        <v>908</v>
      </c>
      <c r="K154" s="33" t="s">
        <v>909</v>
      </c>
      <c r="L154" s="29" t="s">
        <v>84</v>
      </c>
      <c r="M154" s="29" t="s">
        <v>85</v>
      </c>
      <c r="N154" s="29" t="s">
        <v>99</v>
      </c>
      <c r="O154" s="29">
        <v>35</v>
      </c>
      <c r="P154" s="45">
        <f t="shared" si="22"/>
        <v>9.8559999999999999</v>
      </c>
      <c r="Q154" s="24">
        <v>9.8559999999999999</v>
      </c>
      <c r="R154" s="24">
        <v>0</v>
      </c>
      <c r="S154" s="53">
        <f t="shared" si="23"/>
        <v>4.9279999999999999</v>
      </c>
      <c r="T154" s="53">
        <f t="shared" si="24"/>
        <v>4.9279999999999999</v>
      </c>
      <c r="U154" s="53">
        <f t="shared" si="25"/>
        <v>0</v>
      </c>
      <c r="V154" s="53">
        <f t="shared" si="26"/>
        <v>4.9279999999999999</v>
      </c>
      <c r="W154" s="53">
        <f t="shared" si="27"/>
        <v>4.9279999999999999</v>
      </c>
      <c r="X154" s="53">
        <f t="shared" si="28"/>
        <v>0</v>
      </c>
      <c r="Y154" s="46">
        <v>43831</v>
      </c>
      <c r="Z154" s="29" t="s">
        <v>315</v>
      </c>
      <c r="AA154" s="29" t="s">
        <v>830</v>
      </c>
      <c r="AB154" s="29" t="s">
        <v>830</v>
      </c>
    </row>
    <row r="155" spans="1:28" s="54" customFormat="1" x14ac:dyDescent="0.25">
      <c r="A155" s="29" t="s">
        <v>1040</v>
      </c>
      <c r="B155" s="29" t="s">
        <v>837</v>
      </c>
      <c r="C155" s="29" t="s">
        <v>79</v>
      </c>
      <c r="D155" s="33" t="s">
        <v>79</v>
      </c>
      <c r="E155" s="33" t="s">
        <v>79</v>
      </c>
      <c r="F155" s="29" t="s">
        <v>910</v>
      </c>
      <c r="G155" s="29" t="s">
        <v>851</v>
      </c>
      <c r="H155" s="29" t="s">
        <v>840</v>
      </c>
      <c r="I155" s="29">
        <v>104400385</v>
      </c>
      <c r="J155" s="33" t="s">
        <v>911</v>
      </c>
      <c r="K155" s="33" t="s">
        <v>912</v>
      </c>
      <c r="L155" s="29" t="s">
        <v>84</v>
      </c>
      <c r="M155" s="29" t="s">
        <v>85</v>
      </c>
      <c r="N155" s="29" t="s">
        <v>99</v>
      </c>
      <c r="O155" s="29">
        <v>5</v>
      </c>
      <c r="P155" s="45">
        <f t="shared" si="22"/>
        <v>8.3699999999999992</v>
      </c>
      <c r="Q155" s="24">
        <v>8.3699999999999992</v>
      </c>
      <c r="R155" s="24">
        <v>0</v>
      </c>
      <c r="S155" s="53">
        <f t="shared" si="23"/>
        <v>4.1849999999999996</v>
      </c>
      <c r="T155" s="53">
        <f t="shared" si="24"/>
        <v>4.1849999999999996</v>
      </c>
      <c r="U155" s="53">
        <f t="shared" si="25"/>
        <v>0</v>
      </c>
      <c r="V155" s="53">
        <f t="shared" si="26"/>
        <v>4.1849999999999996</v>
      </c>
      <c r="W155" s="53">
        <f t="shared" si="27"/>
        <v>4.1849999999999996</v>
      </c>
      <c r="X155" s="53">
        <f t="shared" si="28"/>
        <v>0</v>
      </c>
      <c r="Y155" s="46">
        <v>43831</v>
      </c>
      <c r="Z155" s="29" t="s">
        <v>315</v>
      </c>
      <c r="AA155" s="29" t="s">
        <v>830</v>
      </c>
      <c r="AB155" s="29" t="s">
        <v>830</v>
      </c>
    </row>
    <row r="156" spans="1:28" s="54" customFormat="1" x14ac:dyDescent="0.25">
      <c r="A156" s="29" t="s">
        <v>1041</v>
      </c>
      <c r="B156" s="29" t="s">
        <v>837</v>
      </c>
      <c r="C156" s="29" t="s">
        <v>79</v>
      </c>
      <c r="D156" s="33" t="s">
        <v>79</v>
      </c>
      <c r="E156" s="33" t="s">
        <v>79</v>
      </c>
      <c r="F156" s="29" t="s">
        <v>913</v>
      </c>
      <c r="G156" s="29" t="s">
        <v>839</v>
      </c>
      <c r="H156" s="29" t="s">
        <v>840</v>
      </c>
      <c r="I156" s="29">
        <v>104400386</v>
      </c>
      <c r="J156" s="33" t="s">
        <v>914</v>
      </c>
      <c r="K156" s="33" t="s">
        <v>915</v>
      </c>
      <c r="L156" s="29" t="s">
        <v>84</v>
      </c>
      <c r="M156" s="29" t="s">
        <v>85</v>
      </c>
      <c r="N156" s="29" t="s">
        <v>99</v>
      </c>
      <c r="O156" s="29">
        <v>20</v>
      </c>
      <c r="P156" s="45">
        <f t="shared" si="22"/>
        <v>10.736000000000001</v>
      </c>
      <c r="Q156" s="24">
        <v>10.736000000000001</v>
      </c>
      <c r="R156" s="24">
        <v>0</v>
      </c>
      <c r="S156" s="53">
        <f t="shared" si="23"/>
        <v>5.3680000000000003</v>
      </c>
      <c r="T156" s="53">
        <f t="shared" si="24"/>
        <v>5.3680000000000003</v>
      </c>
      <c r="U156" s="53">
        <f t="shared" si="25"/>
        <v>0</v>
      </c>
      <c r="V156" s="53">
        <f t="shared" si="26"/>
        <v>5.3680000000000003</v>
      </c>
      <c r="W156" s="53">
        <f t="shared" si="27"/>
        <v>5.3680000000000003</v>
      </c>
      <c r="X156" s="53">
        <f t="shared" si="28"/>
        <v>0</v>
      </c>
      <c r="Y156" s="46">
        <v>43831</v>
      </c>
      <c r="Z156" s="29" t="s">
        <v>315</v>
      </c>
      <c r="AA156" s="29" t="s">
        <v>830</v>
      </c>
      <c r="AB156" s="29" t="s">
        <v>830</v>
      </c>
    </row>
    <row r="157" spans="1:28" s="54" customFormat="1" x14ac:dyDescent="0.25">
      <c r="A157" s="29" t="s">
        <v>1042</v>
      </c>
      <c r="B157" s="29" t="s">
        <v>837</v>
      </c>
      <c r="C157" s="29" t="s">
        <v>79</v>
      </c>
      <c r="D157" s="33" t="s">
        <v>79</v>
      </c>
      <c r="E157" s="33" t="s">
        <v>79</v>
      </c>
      <c r="F157" s="29" t="s">
        <v>916</v>
      </c>
      <c r="G157" s="29" t="s">
        <v>851</v>
      </c>
      <c r="H157" s="29" t="s">
        <v>840</v>
      </c>
      <c r="I157" s="29">
        <v>104400387</v>
      </c>
      <c r="J157" s="33" t="s">
        <v>917</v>
      </c>
      <c r="K157" s="33" t="s">
        <v>918</v>
      </c>
      <c r="L157" s="29" t="s">
        <v>84</v>
      </c>
      <c r="M157" s="29" t="s">
        <v>85</v>
      </c>
      <c r="N157" s="29" t="s">
        <v>99</v>
      </c>
      <c r="O157" s="29">
        <v>6</v>
      </c>
      <c r="P157" s="45">
        <f t="shared" si="22"/>
        <v>11.51</v>
      </c>
      <c r="Q157" s="24">
        <v>11.51</v>
      </c>
      <c r="R157" s="24">
        <v>0</v>
      </c>
      <c r="S157" s="53">
        <f t="shared" si="23"/>
        <v>5.7549999999999999</v>
      </c>
      <c r="T157" s="53">
        <f t="shared" si="24"/>
        <v>5.7549999999999999</v>
      </c>
      <c r="U157" s="53">
        <f t="shared" si="25"/>
        <v>0</v>
      </c>
      <c r="V157" s="53">
        <f t="shared" si="26"/>
        <v>5.7549999999999999</v>
      </c>
      <c r="W157" s="53">
        <f t="shared" si="27"/>
        <v>5.7549999999999999</v>
      </c>
      <c r="X157" s="53">
        <f t="shared" si="28"/>
        <v>0</v>
      </c>
      <c r="Y157" s="46">
        <v>43831</v>
      </c>
      <c r="Z157" s="29" t="s">
        <v>315</v>
      </c>
      <c r="AA157" s="29" t="s">
        <v>830</v>
      </c>
      <c r="AB157" s="29" t="s">
        <v>830</v>
      </c>
    </row>
    <row r="158" spans="1:28" s="54" customFormat="1" x14ac:dyDescent="0.25">
      <c r="A158" s="29" t="s">
        <v>1043</v>
      </c>
      <c r="B158" s="29" t="s">
        <v>96</v>
      </c>
      <c r="C158" s="29" t="s">
        <v>79</v>
      </c>
      <c r="D158" s="33" t="s">
        <v>79</v>
      </c>
      <c r="E158" s="33" t="s">
        <v>79</v>
      </c>
      <c r="F158" s="29" t="s">
        <v>919</v>
      </c>
      <c r="G158" s="29" t="s">
        <v>851</v>
      </c>
      <c r="H158" s="29" t="s">
        <v>840</v>
      </c>
      <c r="I158" s="29">
        <v>104400388</v>
      </c>
      <c r="J158" s="33" t="s">
        <v>920</v>
      </c>
      <c r="K158" s="33" t="s">
        <v>921</v>
      </c>
      <c r="L158" s="29" t="s">
        <v>84</v>
      </c>
      <c r="M158" s="29" t="s">
        <v>85</v>
      </c>
      <c r="N158" s="29" t="s">
        <v>99</v>
      </c>
      <c r="O158" s="29">
        <v>3</v>
      </c>
      <c r="P158" s="45">
        <f t="shared" si="22"/>
        <v>3.5379999999999998</v>
      </c>
      <c r="Q158" s="24">
        <v>3.5379999999999998</v>
      </c>
      <c r="R158" s="24">
        <v>0</v>
      </c>
      <c r="S158" s="53">
        <f t="shared" si="23"/>
        <v>1.7689999999999999</v>
      </c>
      <c r="T158" s="53">
        <f t="shared" si="24"/>
        <v>1.7689999999999999</v>
      </c>
      <c r="U158" s="53">
        <f t="shared" si="25"/>
        <v>0</v>
      </c>
      <c r="V158" s="53">
        <f t="shared" si="26"/>
        <v>1.7689999999999999</v>
      </c>
      <c r="W158" s="53">
        <f t="shared" si="27"/>
        <v>1.7689999999999999</v>
      </c>
      <c r="X158" s="53">
        <f t="shared" si="28"/>
        <v>0</v>
      </c>
      <c r="Y158" s="46">
        <v>43831</v>
      </c>
      <c r="Z158" s="29" t="s">
        <v>315</v>
      </c>
      <c r="AA158" s="29" t="s">
        <v>830</v>
      </c>
      <c r="AB158" s="29" t="s">
        <v>830</v>
      </c>
    </row>
    <row r="159" spans="1:28" s="54" customFormat="1" x14ac:dyDescent="0.25">
      <c r="A159" s="29" t="s">
        <v>1044</v>
      </c>
      <c r="B159" s="29" t="s">
        <v>837</v>
      </c>
      <c r="C159" s="29" t="s">
        <v>79</v>
      </c>
      <c r="D159" s="33" t="s">
        <v>79</v>
      </c>
      <c r="E159" s="33" t="s">
        <v>79</v>
      </c>
      <c r="F159" s="29" t="s">
        <v>922</v>
      </c>
      <c r="G159" s="29" t="s">
        <v>839</v>
      </c>
      <c r="H159" s="29" t="s">
        <v>840</v>
      </c>
      <c r="I159" s="29">
        <v>104400389</v>
      </c>
      <c r="J159" s="33" t="s">
        <v>923</v>
      </c>
      <c r="K159" s="33" t="s">
        <v>924</v>
      </c>
      <c r="L159" s="29" t="s">
        <v>84</v>
      </c>
      <c r="M159" s="29" t="s">
        <v>85</v>
      </c>
      <c r="N159" s="29" t="s">
        <v>99</v>
      </c>
      <c r="O159" s="29">
        <v>5</v>
      </c>
      <c r="P159" s="45">
        <f t="shared" si="22"/>
        <v>11.858000000000001</v>
      </c>
      <c r="Q159" s="24">
        <v>11.858000000000001</v>
      </c>
      <c r="R159" s="24">
        <v>0</v>
      </c>
      <c r="S159" s="53">
        <f t="shared" si="23"/>
        <v>5.9290000000000003</v>
      </c>
      <c r="T159" s="53">
        <f t="shared" si="24"/>
        <v>5.9290000000000003</v>
      </c>
      <c r="U159" s="53">
        <f t="shared" si="25"/>
        <v>0</v>
      </c>
      <c r="V159" s="53">
        <f t="shared" si="26"/>
        <v>5.9290000000000003</v>
      </c>
      <c r="W159" s="53">
        <f t="shared" si="27"/>
        <v>5.9290000000000003</v>
      </c>
      <c r="X159" s="53">
        <f t="shared" si="28"/>
        <v>0</v>
      </c>
      <c r="Y159" s="46">
        <v>43831</v>
      </c>
      <c r="Z159" s="29" t="s">
        <v>315</v>
      </c>
      <c r="AA159" s="29" t="s">
        <v>830</v>
      </c>
      <c r="AB159" s="29" t="s">
        <v>830</v>
      </c>
    </row>
    <row r="160" spans="1:28" s="54" customFormat="1" x14ac:dyDescent="0.25">
      <c r="A160" s="29" t="s">
        <v>1045</v>
      </c>
      <c r="B160" s="29" t="s">
        <v>837</v>
      </c>
      <c r="C160" s="29" t="s">
        <v>79</v>
      </c>
      <c r="D160" s="33" t="s">
        <v>79</v>
      </c>
      <c r="E160" s="33" t="s">
        <v>79</v>
      </c>
      <c r="F160" s="29" t="s">
        <v>925</v>
      </c>
      <c r="G160" s="29" t="s">
        <v>851</v>
      </c>
      <c r="H160" s="29" t="s">
        <v>840</v>
      </c>
      <c r="I160" s="29">
        <v>104400390</v>
      </c>
      <c r="J160" s="33" t="s">
        <v>926</v>
      </c>
      <c r="K160" s="33" t="s">
        <v>927</v>
      </c>
      <c r="L160" s="29" t="s">
        <v>84</v>
      </c>
      <c r="M160" s="29" t="s">
        <v>85</v>
      </c>
      <c r="N160" s="29" t="s">
        <v>99</v>
      </c>
      <c r="O160" s="29">
        <v>14</v>
      </c>
      <c r="P160" s="45">
        <f t="shared" si="22"/>
        <v>3.22</v>
      </c>
      <c r="Q160" s="24">
        <v>3.22</v>
      </c>
      <c r="R160" s="24">
        <v>0</v>
      </c>
      <c r="S160" s="53">
        <f t="shared" si="23"/>
        <v>1.61</v>
      </c>
      <c r="T160" s="53">
        <f t="shared" si="24"/>
        <v>1.61</v>
      </c>
      <c r="U160" s="53">
        <f t="shared" si="25"/>
        <v>0</v>
      </c>
      <c r="V160" s="53">
        <f t="shared" si="26"/>
        <v>1.61</v>
      </c>
      <c r="W160" s="53">
        <f t="shared" si="27"/>
        <v>1.61</v>
      </c>
      <c r="X160" s="53">
        <f t="shared" si="28"/>
        <v>0</v>
      </c>
      <c r="Y160" s="46">
        <v>43831</v>
      </c>
      <c r="Z160" s="29" t="s">
        <v>315</v>
      </c>
      <c r="AA160" s="29" t="s">
        <v>830</v>
      </c>
      <c r="AB160" s="29" t="s">
        <v>830</v>
      </c>
    </row>
    <row r="161" spans="1:28" s="54" customFormat="1" x14ac:dyDescent="0.25">
      <c r="A161" s="29" t="s">
        <v>1046</v>
      </c>
      <c r="B161" s="29" t="s">
        <v>837</v>
      </c>
      <c r="C161" s="29" t="s">
        <v>79</v>
      </c>
      <c r="D161" s="33" t="s">
        <v>79</v>
      </c>
      <c r="E161" s="33" t="s">
        <v>79</v>
      </c>
      <c r="F161" s="29" t="s">
        <v>925</v>
      </c>
      <c r="G161" s="29" t="s">
        <v>851</v>
      </c>
      <c r="H161" s="29" t="s">
        <v>840</v>
      </c>
      <c r="I161" s="29">
        <v>104400391</v>
      </c>
      <c r="J161" s="33" t="s">
        <v>928</v>
      </c>
      <c r="K161" s="33" t="s">
        <v>929</v>
      </c>
      <c r="L161" s="29" t="s">
        <v>84</v>
      </c>
      <c r="M161" s="29" t="s">
        <v>85</v>
      </c>
      <c r="N161" s="29" t="s">
        <v>99</v>
      </c>
      <c r="O161" s="29">
        <v>5</v>
      </c>
      <c r="P161" s="45">
        <f t="shared" si="22"/>
        <v>6.54</v>
      </c>
      <c r="Q161" s="24">
        <v>6.54</v>
      </c>
      <c r="R161" s="24">
        <v>0</v>
      </c>
      <c r="S161" s="53">
        <f t="shared" si="23"/>
        <v>3.27</v>
      </c>
      <c r="T161" s="53">
        <f t="shared" si="24"/>
        <v>3.27</v>
      </c>
      <c r="U161" s="53">
        <f t="shared" si="25"/>
        <v>0</v>
      </c>
      <c r="V161" s="53">
        <f t="shared" si="26"/>
        <v>3.27</v>
      </c>
      <c r="W161" s="53">
        <f t="shared" si="27"/>
        <v>3.27</v>
      </c>
      <c r="X161" s="53">
        <f t="shared" si="28"/>
        <v>0</v>
      </c>
      <c r="Y161" s="46">
        <v>43831</v>
      </c>
      <c r="Z161" s="29" t="s">
        <v>315</v>
      </c>
      <c r="AA161" s="29" t="s">
        <v>830</v>
      </c>
      <c r="AB161" s="29" t="s">
        <v>830</v>
      </c>
    </row>
    <row r="162" spans="1:28" s="54" customFormat="1" x14ac:dyDescent="0.25">
      <c r="A162" s="29" t="s">
        <v>1047</v>
      </c>
      <c r="B162" s="29" t="s">
        <v>837</v>
      </c>
      <c r="C162" s="29" t="s">
        <v>930</v>
      </c>
      <c r="D162" s="33" t="s">
        <v>79</v>
      </c>
      <c r="E162" s="33" t="s">
        <v>79</v>
      </c>
      <c r="F162" s="29" t="s">
        <v>840</v>
      </c>
      <c r="G162" s="29" t="s">
        <v>839</v>
      </c>
      <c r="H162" s="29" t="s">
        <v>840</v>
      </c>
      <c r="I162" s="29">
        <v>104400392</v>
      </c>
      <c r="J162" s="33" t="s">
        <v>931</v>
      </c>
      <c r="K162" s="33" t="s">
        <v>932</v>
      </c>
      <c r="L162" s="29" t="s">
        <v>84</v>
      </c>
      <c r="M162" s="29" t="s">
        <v>85</v>
      </c>
      <c r="N162" s="29" t="s">
        <v>99</v>
      </c>
      <c r="O162" s="29">
        <v>5</v>
      </c>
      <c r="P162" s="45">
        <f t="shared" si="22"/>
        <v>7.6340000000000003</v>
      </c>
      <c r="Q162" s="24">
        <v>7.6340000000000003</v>
      </c>
      <c r="R162" s="24">
        <v>0</v>
      </c>
      <c r="S162" s="53">
        <f t="shared" si="23"/>
        <v>3.8170000000000002</v>
      </c>
      <c r="T162" s="53">
        <f t="shared" si="24"/>
        <v>3.8170000000000002</v>
      </c>
      <c r="U162" s="53">
        <f t="shared" si="25"/>
        <v>0</v>
      </c>
      <c r="V162" s="53">
        <f t="shared" si="26"/>
        <v>3.8170000000000002</v>
      </c>
      <c r="W162" s="53">
        <f t="shared" si="27"/>
        <v>3.8170000000000002</v>
      </c>
      <c r="X162" s="53">
        <f t="shared" si="28"/>
        <v>0</v>
      </c>
      <c r="Y162" s="46">
        <v>43831</v>
      </c>
      <c r="Z162" s="29" t="s">
        <v>315</v>
      </c>
      <c r="AA162" s="29" t="s">
        <v>830</v>
      </c>
      <c r="AB162" s="29" t="s">
        <v>830</v>
      </c>
    </row>
    <row r="163" spans="1:28" s="54" customFormat="1" x14ac:dyDescent="0.25">
      <c r="A163" s="29" t="s">
        <v>1048</v>
      </c>
      <c r="B163" s="29" t="s">
        <v>837</v>
      </c>
      <c r="C163" s="29" t="s">
        <v>386</v>
      </c>
      <c r="D163" s="33" t="s">
        <v>79</v>
      </c>
      <c r="E163" s="33" t="s">
        <v>79</v>
      </c>
      <c r="F163" s="29" t="s">
        <v>840</v>
      </c>
      <c r="G163" s="29" t="s">
        <v>839</v>
      </c>
      <c r="H163" s="29" t="s">
        <v>840</v>
      </c>
      <c r="I163" s="29">
        <v>104400393</v>
      </c>
      <c r="J163" s="33" t="s">
        <v>933</v>
      </c>
      <c r="K163" s="33" t="s">
        <v>934</v>
      </c>
      <c r="L163" s="29" t="s">
        <v>84</v>
      </c>
      <c r="M163" s="29" t="s">
        <v>85</v>
      </c>
      <c r="N163" s="29" t="s">
        <v>99</v>
      </c>
      <c r="O163" s="29">
        <v>20</v>
      </c>
      <c r="P163" s="45">
        <f t="shared" si="22"/>
        <v>20.878</v>
      </c>
      <c r="Q163" s="24">
        <v>20.878</v>
      </c>
      <c r="R163" s="24">
        <v>0</v>
      </c>
      <c r="S163" s="53">
        <f t="shared" si="23"/>
        <v>10.439</v>
      </c>
      <c r="T163" s="53">
        <f t="shared" si="24"/>
        <v>10.439</v>
      </c>
      <c r="U163" s="53">
        <f t="shared" si="25"/>
        <v>0</v>
      </c>
      <c r="V163" s="53">
        <f t="shared" si="26"/>
        <v>10.439</v>
      </c>
      <c r="W163" s="53">
        <f t="shared" si="27"/>
        <v>10.439</v>
      </c>
      <c r="X163" s="53">
        <f t="shared" si="28"/>
        <v>0</v>
      </c>
      <c r="Y163" s="46">
        <v>43831</v>
      </c>
      <c r="Z163" s="29" t="s">
        <v>315</v>
      </c>
      <c r="AA163" s="29" t="s">
        <v>830</v>
      </c>
      <c r="AB163" s="29" t="s">
        <v>830</v>
      </c>
    </row>
    <row r="164" spans="1:28" s="54" customFormat="1" x14ac:dyDescent="0.25">
      <c r="A164" s="29" t="s">
        <v>1049</v>
      </c>
      <c r="B164" s="29" t="s">
        <v>837</v>
      </c>
      <c r="C164" s="29" t="s">
        <v>386</v>
      </c>
      <c r="D164" s="33" t="s">
        <v>79</v>
      </c>
      <c r="E164" s="33" t="s">
        <v>79</v>
      </c>
      <c r="F164" s="29" t="s">
        <v>840</v>
      </c>
      <c r="G164" s="29" t="s">
        <v>851</v>
      </c>
      <c r="H164" s="29" t="s">
        <v>840</v>
      </c>
      <c r="I164" s="29">
        <v>104400394</v>
      </c>
      <c r="J164" s="33" t="s">
        <v>935</v>
      </c>
      <c r="K164" s="33" t="s">
        <v>936</v>
      </c>
      <c r="L164" s="29" t="s">
        <v>84</v>
      </c>
      <c r="M164" s="29" t="s">
        <v>85</v>
      </c>
      <c r="N164" s="29" t="s">
        <v>99</v>
      </c>
      <c r="O164" s="29">
        <v>14</v>
      </c>
      <c r="P164" s="45">
        <f t="shared" si="22"/>
        <v>18.045999999999999</v>
      </c>
      <c r="Q164" s="24">
        <v>18.045999999999999</v>
      </c>
      <c r="R164" s="24">
        <v>0</v>
      </c>
      <c r="S164" s="53">
        <f t="shared" si="23"/>
        <v>9.0229999999999997</v>
      </c>
      <c r="T164" s="53">
        <f t="shared" si="24"/>
        <v>9.0229999999999997</v>
      </c>
      <c r="U164" s="53">
        <f t="shared" si="25"/>
        <v>0</v>
      </c>
      <c r="V164" s="53">
        <f t="shared" si="26"/>
        <v>9.0229999999999997</v>
      </c>
      <c r="W164" s="53">
        <f t="shared" si="27"/>
        <v>9.0229999999999997</v>
      </c>
      <c r="X164" s="53">
        <f t="shared" si="28"/>
        <v>0</v>
      </c>
      <c r="Y164" s="46">
        <v>43831</v>
      </c>
      <c r="Z164" s="29" t="s">
        <v>315</v>
      </c>
      <c r="AA164" s="29" t="s">
        <v>830</v>
      </c>
      <c r="AB164" s="29" t="s">
        <v>830</v>
      </c>
    </row>
    <row r="165" spans="1:28" s="54" customFormat="1" x14ac:dyDescent="0.25">
      <c r="A165" s="29" t="s">
        <v>1050</v>
      </c>
      <c r="B165" s="29" t="s">
        <v>837</v>
      </c>
      <c r="C165" s="29" t="s">
        <v>937</v>
      </c>
      <c r="D165" s="33" t="s">
        <v>79</v>
      </c>
      <c r="E165" s="33" t="s">
        <v>79</v>
      </c>
      <c r="F165" s="29" t="s">
        <v>840</v>
      </c>
      <c r="G165" s="29" t="s">
        <v>851</v>
      </c>
      <c r="H165" s="29" t="s">
        <v>840</v>
      </c>
      <c r="I165" s="29">
        <v>104400395</v>
      </c>
      <c r="J165" s="33" t="s">
        <v>938</v>
      </c>
      <c r="K165" s="33" t="s">
        <v>939</v>
      </c>
      <c r="L165" s="29" t="s">
        <v>84</v>
      </c>
      <c r="M165" s="29" t="s">
        <v>85</v>
      </c>
      <c r="N165" s="29" t="s">
        <v>99</v>
      </c>
      <c r="O165" s="29">
        <v>5</v>
      </c>
      <c r="P165" s="45">
        <f t="shared" si="22"/>
        <v>15.752000000000001</v>
      </c>
      <c r="Q165" s="24">
        <v>15.752000000000001</v>
      </c>
      <c r="R165" s="24">
        <v>0</v>
      </c>
      <c r="S165" s="53">
        <f t="shared" si="23"/>
        <v>7.8760000000000003</v>
      </c>
      <c r="T165" s="53">
        <f t="shared" si="24"/>
        <v>7.8760000000000003</v>
      </c>
      <c r="U165" s="53">
        <f t="shared" si="25"/>
        <v>0</v>
      </c>
      <c r="V165" s="53">
        <f t="shared" si="26"/>
        <v>7.8760000000000003</v>
      </c>
      <c r="W165" s="53">
        <f t="shared" si="27"/>
        <v>7.8760000000000003</v>
      </c>
      <c r="X165" s="53">
        <f t="shared" si="28"/>
        <v>0</v>
      </c>
      <c r="Y165" s="46">
        <v>43831</v>
      </c>
      <c r="Z165" s="29" t="s">
        <v>315</v>
      </c>
      <c r="AA165" s="29" t="s">
        <v>830</v>
      </c>
      <c r="AB165" s="29" t="s">
        <v>830</v>
      </c>
    </row>
    <row r="166" spans="1:28" s="54" customFormat="1" x14ac:dyDescent="0.25">
      <c r="A166" s="29" t="s">
        <v>1051</v>
      </c>
      <c r="B166" s="29" t="s">
        <v>837</v>
      </c>
      <c r="C166" s="29" t="s">
        <v>664</v>
      </c>
      <c r="D166" s="33" t="s">
        <v>79</v>
      </c>
      <c r="E166" s="33" t="s">
        <v>79</v>
      </c>
      <c r="F166" s="29" t="s">
        <v>840</v>
      </c>
      <c r="G166" s="29" t="s">
        <v>851</v>
      </c>
      <c r="H166" s="29" t="s">
        <v>840</v>
      </c>
      <c r="I166" s="29">
        <v>104400396</v>
      </c>
      <c r="J166" s="33" t="s">
        <v>940</v>
      </c>
      <c r="K166" s="33" t="s">
        <v>941</v>
      </c>
      <c r="L166" s="29" t="s">
        <v>84</v>
      </c>
      <c r="M166" s="29" t="s">
        <v>85</v>
      </c>
      <c r="N166" s="29" t="s">
        <v>99</v>
      </c>
      <c r="O166" s="29">
        <v>35</v>
      </c>
      <c r="P166" s="45">
        <f t="shared" si="22"/>
        <v>17.088000000000001</v>
      </c>
      <c r="Q166" s="24">
        <v>17.088000000000001</v>
      </c>
      <c r="R166" s="24">
        <v>0</v>
      </c>
      <c r="S166" s="53">
        <f t="shared" si="23"/>
        <v>8.5440000000000005</v>
      </c>
      <c r="T166" s="53">
        <f t="shared" si="24"/>
        <v>8.5440000000000005</v>
      </c>
      <c r="U166" s="53">
        <f t="shared" si="25"/>
        <v>0</v>
      </c>
      <c r="V166" s="53">
        <f t="shared" si="26"/>
        <v>8.5440000000000005</v>
      </c>
      <c r="W166" s="53">
        <f t="shared" si="27"/>
        <v>8.5440000000000005</v>
      </c>
      <c r="X166" s="53">
        <f t="shared" si="28"/>
        <v>0</v>
      </c>
      <c r="Y166" s="46">
        <v>43831</v>
      </c>
      <c r="Z166" s="29" t="s">
        <v>315</v>
      </c>
      <c r="AA166" s="29" t="s">
        <v>830</v>
      </c>
      <c r="AB166" s="29" t="s">
        <v>830</v>
      </c>
    </row>
    <row r="167" spans="1:28" s="54" customFormat="1" x14ac:dyDescent="0.25">
      <c r="A167" s="29" t="s">
        <v>1052</v>
      </c>
      <c r="B167" s="29" t="s">
        <v>837</v>
      </c>
      <c r="C167" s="29" t="s">
        <v>942</v>
      </c>
      <c r="D167" s="33" t="s">
        <v>79</v>
      </c>
      <c r="E167" s="33" t="s">
        <v>79</v>
      </c>
      <c r="F167" s="29" t="s">
        <v>840</v>
      </c>
      <c r="G167" s="29" t="s">
        <v>851</v>
      </c>
      <c r="H167" s="29" t="s">
        <v>840</v>
      </c>
      <c r="I167" s="29">
        <v>104400397</v>
      </c>
      <c r="J167" s="33" t="s">
        <v>943</v>
      </c>
      <c r="K167" s="33" t="s">
        <v>944</v>
      </c>
      <c r="L167" s="29" t="s">
        <v>84</v>
      </c>
      <c r="M167" s="29" t="s">
        <v>85</v>
      </c>
      <c r="N167" s="29" t="s">
        <v>99</v>
      </c>
      <c r="O167" s="29">
        <v>14</v>
      </c>
      <c r="P167" s="45">
        <f t="shared" si="22"/>
        <v>4.7300000000000004</v>
      </c>
      <c r="Q167" s="24">
        <v>4.7300000000000004</v>
      </c>
      <c r="R167" s="24">
        <v>0</v>
      </c>
      <c r="S167" s="53">
        <f t="shared" si="23"/>
        <v>2.3650000000000002</v>
      </c>
      <c r="T167" s="53">
        <f t="shared" si="24"/>
        <v>2.3650000000000002</v>
      </c>
      <c r="U167" s="53">
        <f t="shared" si="25"/>
        <v>0</v>
      </c>
      <c r="V167" s="53">
        <f t="shared" si="26"/>
        <v>2.3650000000000002</v>
      </c>
      <c r="W167" s="53">
        <f t="shared" si="27"/>
        <v>2.3650000000000002</v>
      </c>
      <c r="X167" s="53">
        <f t="shared" si="28"/>
        <v>0</v>
      </c>
      <c r="Y167" s="46">
        <v>43831</v>
      </c>
      <c r="Z167" s="29" t="s">
        <v>315</v>
      </c>
      <c r="AA167" s="29" t="s">
        <v>830</v>
      </c>
      <c r="AB167" s="29" t="s">
        <v>830</v>
      </c>
    </row>
    <row r="168" spans="1:28" s="54" customFormat="1" x14ac:dyDescent="0.25">
      <c r="A168" s="29" t="s">
        <v>1053</v>
      </c>
      <c r="B168" s="29" t="s">
        <v>945</v>
      </c>
      <c r="C168" s="29" t="s">
        <v>946</v>
      </c>
      <c r="D168" s="33" t="s">
        <v>79</v>
      </c>
      <c r="E168" s="33" t="s">
        <v>79</v>
      </c>
      <c r="F168" s="29" t="s">
        <v>840</v>
      </c>
      <c r="G168" s="29" t="s">
        <v>851</v>
      </c>
      <c r="H168" s="29" t="s">
        <v>840</v>
      </c>
      <c r="I168" s="29">
        <v>104400398</v>
      </c>
      <c r="J168" s="33" t="s">
        <v>947</v>
      </c>
      <c r="K168" s="33" t="s">
        <v>948</v>
      </c>
      <c r="L168" s="29" t="s">
        <v>84</v>
      </c>
      <c r="M168" s="29" t="s">
        <v>85</v>
      </c>
      <c r="N168" s="29" t="s">
        <v>86</v>
      </c>
      <c r="O168" s="29">
        <v>3</v>
      </c>
      <c r="P168" s="45">
        <f t="shared" si="22"/>
        <v>14.324000000000002</v>
      </c>
      <c r="Q168" s="24">
        <v>5.0140000000000002</v>
      </c>
      <c r="R168" s="24">
        <v>9.31</v>
      </c>
      <c r="S168" s="53">
        <f t="shared" si="23"/>
        <v>7.1620000000000008</v>
      </c>
      <c r="T168" s="53">
        <f t="shared" si="24"/>
        <v>2.5070000000000001</v>
      </c>
      <c r="U168" s="53">
        <f t="shared" si="25"/>
        <v>4.6550000000000002</v>
      </c>
      <c r="V168" s="53">
        <f t="shared" si="26"/>
        <v>7.1620000000000008</v>
      </c>
      <c r="W168" s="53">
        <f t="shared" si="27"/>
        <v>2.5070000000000001</v>
      </c>
      <c r="X168" s="53">
        <f t="shared" si="28"/>
        <v>4.6550000000000002</v>
      </c>
      <c r="Y168" s="46">
        <v>43831</v>
      </c>
      <c r="Z168" s="29" t="s">
        <v>315</v>
      </c>
      <c r="AA168" s="29" t="s">
        <v>830</v>
      </c>
      <c r="AB168" s="29" t="s">
        <v>830</v>
      </c>
    </row>
    <row r="169" spans="1:28" s="54" customFormat="1" x14ac:dyDescent="0.25">
      <c r="A169" s="29" t="s">
        <v>1054</v>
      </c>
      <c r="B169" s="29" t="s">
        <v>837</v>
      </c>
      <c r="C169" s="29" t="s">
        <v>386</v>
      </c>
      <c r="D169" s="33" t="s">
        <v>225</v>
      </c>
      <c r="E169" s="33" t="s">
        <v>79</v>
      </c>
      <c r="F169" s="29" t="s">
        <v>840</v>
      </c>
      <c r="G169" s="29" t="s">
        <v>839</v>
      </c>
      <c r="H169" s="29" t="s">
        <v>840</v>
      </c>
      <c r="I169" s="29">
        <v>104400399</v>
      </c>
      <c r="J169" s="33" t="s">
        <v>949</v>
      </c>
      <c r="K169" s="33" t="s">
        <v>950</v>
      </c>
      <c r="L169" s="29" t="s">
        <v>84</v>
      </c>
      <c r="M169" s="29" t="s">
        <v>85</v>
      </c>
      <c r="N169" s="29" t="s">
        <v>99</v>
      </c>
      <c r="O169" s="29">
        <v>5</v>
      </c>
      <c r="P169" s="45">
        <f t="shared" si="22"/>
        <v>5.2539999999999996</v>
      </c>
      <c r="Q169" s="24">
        <v>5.2539999999999996</v>
      </c>
      <c r="R169" s="24">
        <v>0</v>
      </c>
      <c r="S169" s="53">
        <f t="shared" si="23"/>
        <v>2.6269999999999998</v>
      </c>
      <c r="T169" s="53">
        <f t="shared" si="24"/>
        <v>2.6269999999999998</v>
      </c>
      <c r="U169" s="53">
        <f t="shared" si="25"/>
        <v>0</v>
      </c>
      <c r="V169" s="53">
        <f t="shared" si="26"/>
        <v>2.6269999999999998</v>
      </c>
      <c r="W169" s="53">
        <f t="shared" si="27"/>
        <v>2.6269999999999998</v>
      </c>
      <c r="X169" s="53">
        <f t="shared" si="28"/>
        <v>0</v>
      </c>
      <c r="Y169" s="46">
        <v>43831</v>
      </c>
      <c r="Z169" s="29" t="s">
        <v>315</v>
      </c>
      <c r="AA169" s="29" t="s">
        <v>830</v>
      </c>
      <c r="AB169" s="29" t="s">
        <v>830</v>
      </c>
    </row>
    <row r="170" spans="1:28" s="54" customFormat="1" x14ac:dyDescent="0.25">
      <c r="A170" s="29" t="s">
        <v>1055</v>
      </c>
      <c r="B170" s="29" t="s">
        <v>837</v>
      </c>
      <c r="C170" s="29" t="s">
        <v>79</v>
      </c>
      <c r="D170" s="33" t="s">
        <v>79</v>
      </c>
      <c r="E170" s="33" t="s">
        <v>79</v>
      </c>
      <c r="F170" s="29" t="s">
        <v>951</v>
      </c>
      <c r="G170" s="29" t="s">
        <v>851</v>
      </c>
      <c r="H170" s="29" t="s">
        <v>840</v>
      </c>
      <c r="I170" s="29">
        <v>104400400</v>
      </c>
      <c r="J170" s="33" t="s">
        <v>952</v>
      </c>
      <c r="K170" s="33" t="s">
        <v>953</v>
      </c>
      <c r="L170" s="29" t="s">
        <v>84</v>
      </c>
      <c r="M170" s="29" t="s">
        <v>85</v>
      </c>
      <c r="N170" s="29" t="s">
        <v>99</v>
      </c>
      <c r="O170" s="29">
        <v>5</v>
      </c>
      <c r="P170" s="45">
        <f t="shared" si="22"/>
        <v>4.2960000000000003</v>
      </c>
      <c r="Q170" s="24">
        <v>4.2960000000000003</v>
      </c>
      <c r="R170" s="24">
        <v>0</v>
      </c>
      <c r="S170" s="53">
        <f t="shared" si="23"/>
        <v>2.1480000000000001</v>
      </c>
      <c r="T170" s="53">
        <f t="shared" si="24"/>
        <v>2.1480000000000001</v>
      </c>
      <c r="U170" s="53">
        <f t="shared" si="25"/>
        <v>0</v>
      </c>
      <c r="V170" s="53">
        <f t="shared" si="26"/>
        <v>2.1480000000000001</v>
      </c>
      <c r="W170" s="53">
        <f t="shared" si="27"/>
        <v>2.1480000000000001</v>
      </c>
      <c r="X170" s="53">
        <f t="shared" si="28"/>
        <v>0</v>
      </c>
      <c r="Y170" s="46">
        <v>43831</v>
      </c>
      <c r="Z170" s="29" t="s">
        <v>315</v>
      </c>
      <c r="AA170" s="29" t="s">
        <v>830</v>
      </c>
      <c r="AB170" s="29" t="s">
        <v>830</v>
      </c>
    </row>
    <row r="171" spans="1:28" s="54" customFormat="1" x14ac:dyDescent="0.25">
      <c r="A171" s="29" t="s">
        <v>1056</v>
      </c>
      <c r="B171" s="29" t="s">
        <v>837</v>
      </c>
      <c r="C171" s="29" t="s">
        <v>79</v>
      </c>
      <c r="D171" s="33" t="s">
        <v>79</v>
      </c>
      <c r="E171" s="33" t="s">
        <v>79</v>
      </c>
      <c r="F171" s="29" t="s">
        <v>954</v>
      </c>
      <c r="G171" s="29" t="s">
        <v>851</v>
      </c>
      <c r="H171" s="29" t="s">
        <v>840</v>
      </c>
      <c r="I171" s="29">
        <v>104400401</v>
      </c>
      <c r="J171" s="33" t="s">
        <v>955</v>
      </c>
      <c r="K171" s="33" t="s">
        <v>956</v>
      </c>
      <c r="L171" s="29" t="s">
        <v>84</v>
      </c>
      <c r="M171" s="29" t="s">
        <v>85</v>
      </c>
      <c r="N171" s="29" t="s">
        <v>99</v>
      </c>
      <c r="O171" s="29">
        <v>5</v>
      </c>
      <c r="P171" s="45">
        <f t="shared" si="22"/>
        <v>5.37</v>
      </c>
      <c r="Q171" s="24">
        <v>5.37</v>
      </c>
      <c r="R171" s="24">
        <v>0</v>
      </c>
      <c r="S171" s="53">
        <f t="shared" si="23"/>
        <v>2.6850000000000001</v>
      </c>
      <c r="T171" s="53">
        <f t="shared" si="24"/>
        <v>2.6850000000000001</v>
      </c>
      <c r="U171" s="53">
        <f t="shared" si="25"/>
        <v>0</v>
      </c>
      <c r="V171" s="53">
        <f t="shared" si="26"/>
        <v>2.6850000000000001</v>
      </c>
      <c r="W171" s="53">
        <f t="shared" si="27"/>
        <v>2.6850000000000001</v>
      </c>
      <c r="X171" s="53">
        <f t="shared" si="28"/>
        <v>0</v>
      </c>
      <c r="Y171" s="46">
        <v>43831</v>
      </c>
      <c r="Z171" s="29" t="s">
        <v>315</v>
      </c>
      <c r="AA171" s="29" t="s">
        <v>830</v>
      </c>
      <c r="AB171" s="29" t="s">
        <v>830</v>
      </c>
    </row>
    <row r="172" spans="1:28" s="54" customFormat="1" x14ac:dyDescent="0.25">
      <c r="A172" s="29" t="s">
        <v>1057</v>
      </c>
      <c r="B172" s="29" t="s">
        <v>837</v>
      </c>
      <c r="C172" s="29" t="s">
        <v>79</v>
      </c>
      <c r="D172" s="33" t="s">
        <v>79</v>
      </c>
      <c r="E172" s="33" t="s">
        <v>79</v>
      </c>
      <c r="F172" s="29" t="s">
        <v>957</v>
      </c>
      <c r="G172" s="29" t="s">
        <v>851</v>
      </c>
      <c r="H172" s="29" t="s">
        <v>840</v>
      </c>
      <c r="I172" s="29">
        <v>104400402</v>
      </c>
      <c r="J172" s="33" t="s">
        <v>958</v>
      </c>
      <c r="K172" s="33" t="s">
        <v>959</v>
      </c>
      <c r="L172" s="29" t="s">
        <v>84</v>
      </c>
      <c r="M172" s="29" t="s">
        <v>85</v>
      </c>
      <c r="N172" s="29" t="s">
        <v>99</v>
      </c>
      <c r="O172" s="29">
        <v>5</v>
      </c>
      <c r="P172" s="45">
        <f t="shared" si="22"/>
        <v>4.66</v>
      </c>
      <c r="Q172" s="24">
        <v>4.66</v>
      </c>
      <c r="R172" s="24">
        <v>0</v>
      </c>
      <c r="S172" s="53">
        <f t="shared" si="23"/>
        <v>2.33</v>
      </c>
      <c r="T172" s="53">
        <f t="shared" si="24"/>
        <v>2.33</v>
      </c>
      <c r="U172" s="53">
        <f t="shared" si="25"/>
        <v>0</v>
      </c>
      <c r="V172" s="53">
        <f t="shared" si="26"/>
        <v>2.33</v>
      </c>
      <c r="W172" s="53">
        <f t="shared" si="27"/>
        <v>2.33</v>
      </c>
      <c r="X172" s="53">
        <f t="shared" si="28"/>
        <v>0</v>
      </c>
      <c r="Y172" s="46">
        <v>43831</v>
      </c>
      <c r="Z172" s="29" t="s">
        <v>315</v>
      </c>
      <c r="AA172" s="29" t="s">
        <v>830</v>
      </c>
      <c r="AB172" s="29" t="s">
        <v>830</v>
      </c>
    </row>
    <row r="173" spans="1:28" s="54" customFormat="1" x14ac:dyDescent="0.25">
      <c r="A173" s="29" t="s">
        <v>1058</v>
      </c>
      <c r="B173" s="29" t="s">
        <v>837</v>
      </c>
      <c r="C173" s="29" t="s">
        <v>79</v>
      </c>
      <c r="D173" s="33" t="s">
        <v>79</v>
      </c>
      <c r="E173" s="33" t="s">
        <v>79</v>
      </c>
      <c r="F173" s="29" t="s">
        <v>960</v>
      </c>
      <c r="G173" s="29" t="s">
        <v>851</v>
      </c>
      <c r="H173" s="29" t="s">
        <v>840</v>
      </c>
      <c r="I173" s="29">
        <v>104400403</v>
      </c>
      <c r="J173" s="33" t="s">
        <v>961</v>
      </c>
      <c r="K173" s="33" t="s">
        <v>962</v>
      </c>
      <c r="L173" s="29" t="s">
        <v>84</v>
      </c>
      <c r="M173" s="29" t="s">
        <v>85</v>
      </c>
      <c r="N173" s="29" t="s">
        <v>99</v>
      </c>
      <c r="O173" s="29">
        <v>5</v>
      </c>
      <c r="P173" s="45">
        <f t="shared" si="22"/>
        <v>2.8420000000000001</v>
      </c>
      <c r="Q173" s="24">
        <v>2.8420000000000001</v>
      </c>
      <c r="R173" s="24">
        <v>0</v>
      </c>
      <c r="S173" s="53">
        <f t="shared" si="23"/>
        <v>1.421</v>
      </c>
      <c r="T173" s="53">
        <f t="shared" si="24"/>
        <v>1.421</v>
      </c>
      <c r="U173" s="53">
        <f t="shared" si="25"/>
        <v>0</v>
      </c>
      <c r="V173" s="53">
        <f t="shared" si="26"/>
        <v>1.421</v>
      </c>
      <c r="W173" s="53">
        <f t="shared" si="27"/>
        <v>1.421</v>
      </c>
      <c r="X173" s="53">
        <f t="shared" si="28"/>
        <v>0</v>
      </c>
      <c r="Y173" s="46">
        <v>43831</v>
      </c>
      <c r="Z173" s="29" t="s">
        <v>315</v>
      </c>
      <c r="AA173" s="29" t="s">
        <v>830</v>
      </c>
      <c r="AB173" s="29" t="s">
        <v>830</v>
      </c>
    </row>
    <row r="174" spans="1:28" s="54" customFormat="1" x14ac:dyDescent="0.25">
      <c r="A174" s="29" t="s">
        <v>1059</v>
      </c>
      <c r="B174" s="29" t="s">
        <v>837</v>
      </c>
      <c r="C174" s="29" t="s">
        <v>79</v>
      </c>
      <c r="D174" s="33" t="s">
        <v>225</v>
      </c>
      <c r="E174" s="33" t="s">
        <v>79</v>
      </c>
      <c r="F174" s="29" t="s">
        <v>957</v>
      </c>
      <c r="G174" s="29" t="s">
        <v>851</v>
      </c>
      <c r="H174" s="29" t="s">
        <v>840</v>
      </c>
      <c r="I174" s="29">
        <v>104400404</v>
      </c>
      <c r="J174" s="33" t="s">
        <v>963</v>
      </c>
      <c r="K174" s="33" t="s">
        <v>964</v>
      </c>
      <c r="L174" s="29" t="s">
        <v>84</v>
      </c>
      <c r="M174" s="29" t="s">
        <v>85</v>
      </c>
      <c r="N174" s="29" t="s">
        <v>99</v>
      </c>
      <c r="O174" s="29">
        <v>14</v>
      </c>
      <c r="P174" s="45">
        <f t="shared" si="22"/>
        <v>3.8639999999999999</v>
      </c>
      <c r="Q174" s="24">
        <v>3.8639999999999999</v>
      </c>
      <c r="R174" s="24">
        <v>0</v>
      </c>
      <c r="S174" s="53">
        <f t="shared" si="23"/>
        <v>1.9319999999999999</v>
      </c>
      <c r="T174" s="53">
        <f t="shared" si="24"/>
        <v>1.9319999999999999</v>
      </c>
      <c r="U174" s="53">
        <f t="shared" si="25"/>
        <v>0</v>
      </c>
      <c r="V174" s="53">
        <f t="shared" si="26"/>
        <v>1.9319999999999999</v>
      </c>
      <c r="W174" s="53">
        <f t="shared" si="27"/>
        <v>1.9319999999999999</v>
      </c>
      <c r="X174" s="53">
        <f t="shared" si="28"/>
        <v>0</v>
      </c>
      <c r="Y174" s="46">
        <v>43831</v>
      </c>
      <c r="Z174" s="29" t="s">
        <v>315</v>
      </c>
      <c r="AA174" s="29" t="s">
        <v>830</v>
      </c>
      <c r="AB174" s="29" t="s">
        <v>830</v>
      </c>
    </row>
    <row r="175" spans="1:28" s="54" customFormat="1" x14ac:dyDescent="0.25">
      <c r="A175" s="29" t="s">
        <v>1060</v>
      </c>
      <c r="B175" s="29" t="s">
        <v>837</v>
      </c>
      <c r="C175" s="29" t="s">
        <v>79</v>
      </c>
      <c r="D175" s="33" t="s">
        <v>79</v>
      </c>
      <c r="E175" s="33" t="s">
        <v>79</v>
      </c>
      <c r="F175" s="29" t="s">
        <v>965</v>
      </c>
      <c r="G175" s="29" t="s">
        <v>851</v>
      </c>
      <c r="H175" s="29" t="s">
        <v>840</v>
      </c>
      <c r="I175" s="29">
        <v>104400405</v>
      </c>
      <c r="J175" s="33" t="s">
        <v>966</v>
      </c>
      <c r="K175" s="33" t="s">
        <v>967</v>
      </c>
      <c r="L175" s="29" t="s">
        <v>84</v>
      </c>
      <c r="M175" s="29" t="s">
        <v>85</v>
      </c>
      <c r="N175" s="29" t="s">
        <v>99</v>
      </c>
      <c r="O175" s="29">
        <v>14</v>
      </c>
      <c r="P175" s="45">
        <f t="shared" si="22"/>
        <v>8.8859999999999992</v>
      </c>
      <c r="Q175" s="24">
        <v>8.8859999999999992</v>
      </c>
      <c r="R175" s="24">
        <v>0</v>
      </c>
      <c r="S175" s="53">
        <f t="shared" si="23"/>
        <v>4.4429999999999996</v>
      </c>
      <c r="T175" s="53">
        <f t="shared" si="24"/>
        <v>4.4429999999999996</v>
      </c>
      <c r="U175" s="53">
        <f t="shared" si="25"/>
        <v>0</v>
      </c>
      <c r="V175" s="53">
        <f t="shared" si="26"/>
        <v>4.4429999999999996</v>
      </c>
      <c r="W175" s="53">
        <f t="shared" si="27"/>
        <v>4.4429999999999996</v>
      </c>
      <c r="X175" s="53">
        <f t="shared" si="28"/>
        <v>0</v>
      </c>
      <c r="Y175" s="46">
        <v>43831</v>
      </c>
      <c r="Z175" s="29" t="s">
        <v>315</v>
      </c>
      <c r="AA175" s="29" t="s">
        <v>830</v>
      </c>
      <c r="AB175" s="29" t="s">
        <v>830</v>
      </c>
    </row>
    <row r="176" spans="1:28" s="54" customFormat="1" x14ac:dyDescent="0.25">
      <c r="A176" s="29" t="s">
        <v>1061</v>
      </c>
      <c r="B176" s="29" t="s">
        <v>837</v>
      </c>
      <c r="C176" s="29" t="s">
        <v>79</v>
      </c>
      <c r="D176" s="33" t="s">
        <v>79</v>
      </c>
      <c r="E176" s="33" t="s">
        <v>79</v>
      </c>
      <c r="F176" s="29" t="s">
        <v>968</v>
      </c>
      <c r="G176" s="29" t="s">
        <v>851</v>
      </c>
      <c r="H176" s="29" t="s">
        <v>840</v>
      </c>
      <c r="I176" s="29">
        <v>104400406</v>
      </c>
      <c r="J176" s="33" t="s">
        <v>969</v>
      </c>
      <c r="K176" s="33" t="s">
        <v>970</v>
      </c>
      <c r="L176" s="29" t="s">
        <v>84</v>
      </c>
      <c r="M176" s="29" t="s">
        <v>85</v>
      </c>
      <c r="N176" s="29" t="s">
        <v>99</v>
      </c>
      <c r="O176" s="29">
        <v>11</v>
      </c>
      <c r="P176" s="45">
        <f t="shared" si="22"/>
        <v>3.5640000000000001</v>
      </c>
      <c r="Q176" s="24">
        <v>3.5640000000000001</v>
      </c>
      <c r="R176" s="24">
        <v>0</v>
      </c>
      <c r="S176" s="53">
        <f t="shared" si="23"/>
        <v>1.782</v>
      </c>
      <c r="T176" s="53">
        <f t="shared" si="24"/>
        <v>1.782</v>
      </c>
      <c r="U176" s="53">
        <f t="shared" si="25"/>
        <v>0</v>
      </c>
      <c r="V176" s="53">
        <f t="shared" si="26"/>
        <v>1.782</v>
      </c>
      <c r="W176" s="53">
        <f t="shared" si="27"/>
        <v>1.782</v>
      </c>
      <c r="X176" s="53">
        <f t="shared" si="28"/>
        <v>0</v>
      </c>
      <c r="Y176" s="46">
        <v>43831</v>
      </c>
      <c r="Z176" s="29" t="s">
        <v>315</v>
      </c>
      <c r="AA176" s="29" t="s">
        <v>830</v>
      </c>
      <c r="AB176" s="29" t="s">
        <v>830</v>
      </c>
    </row>
    <row r="177" spans="1:28" s="54" customFormat="1" x14ac:dyDescent="0.25">
      <c r="A177" s="29" t="s">
        <v>1062</v>
      </c>
      <c r="B177" s="29" t="s">
        <v>830</v>
      </c>
      <c r="C177" s="29" t="s">
        <v>79</v>
      </c>
      <c r="D177" s="33" t="s">
        <v>79</v>
      </c>
      <c r="E177" s="33" t="s">
        <v>79</v>
      </c>
      <c r="F177" s="29" t="s">
        <v>968</v>
      </c>
      <c r="G177" s="29" t="s">
        <v>851</v>
      </c>
      <c r="H177" s="29" t="s">
        <v>840</v>
      </c>
      <c r="I177" s="29">
        <v>104400407</v>
      </c>
      <c r="J177" s="33" t="s">
        <v>971</v>
      </c>
      <c r="K177" s="33" t="s">
        <v>972</v>
      </c>
      <c r="L177" s="29" t="s">
        <v>84</v>
      </c>
      <c r="M177" s="29" t="s">
        <v>85</v>
      </c>
      <c r="N177" s="29" t="s">
        <v>99</v>
      </c>
      <c r="O177" s="29">
        <v>5</v>
      </c>
      <c r="P177" s="45">
        <f t="shared" si="22"/>
        <v>4.7359999999999998</v>
      </c>
      <c r="Q177" s="24">
        <v>4.7359999999999998</v>
      </c>
      <c r="R177" s="24">
        <v>0</v>
      </c>
      <c r="S177" s="53">
        <f t="shared" si="23"/>
        <v>2.3679999999999999</v>
      </c>
      <c r="T177" s="53">
        <f t="shared" si="24"/>
        <v>2.3679999999999999</v>
      </c>
      <c r="U177" s="53">
        <f t="shared" si="25"/>
        <v>0</v>
      </c>
      <c r="V177" s="53">
        <f t="shared" si="26"/>
        <v>2.3679999999999999</v>
      </c>
      <c r="W177" s="53">
        <f t="shared" si="27"/>
        <v>2.3679999999999999</v>
      </c>
      <c r="X177" s="53">
        <f t="shared" si="28"/>
        <v>0</v>
      </c>
      <c r="Y177" s="46">
        <v>43831</v>
      </c>
      <c r="Z177" s="29" t="s">
        <v>315</v>
      </c>
      <c r="AA177" s="29" t="s">
        <v>830</v>
      </c>
      <c r="AB177" s="29" t="s">
        <v>830</v>
      </c>
    </row>
    <row r="178" spans="1:28" s="54" customFormat="1" x14ac:dyDescent="0.25">
      <c r="A178" s="29" t="s">
        <v>1063</v>
      </c>
      <c r="B178" s="29" t="s">
        <v>837</v>
      </c>
      <c r="C178" s="29" t="s">
        <v>79</v>
      </c>
      <c r="D178" s="33" t="s">
        <v>79</v>
      </c>
      <c r="E178" s="33" t="s">
        <v>79</v>
      </c>
      <c r="F178" s="29" t="s">
        <v>973</v>
      </c>
      <c r="G178" s="29" t="s">
        <v>851</v>
      </c>
      <c r="H178" s="29" t="s">
        <v>840</v>
      </c>
      <c r="I178" s="29">
        <v>104400408</v>
      </c>
      <c r="J178" s="33" t="s">
        <v>974</v>
      </c>
      <c r="K178" s="33" t="s">
        <v>975</v>
      </c>
      <c r="L178" s="29" t="s">
        <v>84</v>
      </c>
      <c r="M178" s="29" t="s">
        <v>85</v>
      </c>
      <c r="N178" s="29" t="s">
        <v>99</v>
      </c>
      <c r="O178" s="29">
        <v>5</v>
      </c>
      <c r="P178" s="45">
        <f t="shared" si="22"/>
        <v>5.476</v>
      </c>
      <c r="Q178" s="24">
        <v>5.476</v>
      </c>
      <c r="R178" s="24">
        <v>0</v>
      </c>
      <c r="S178" s="53">
        <f t="shared" si="23"/>
        <v>2.738</v>
      </c>
      <c r="T178" s="53">
        <f t="shared" si="24"/>
        <v>2.738</v>
      </c>
      <c r="U178" s="53">
        <f t="shared" si="25"/>
        <v>0</v>
      </c>
      <c r="V178" s="53">
        <f t="shared" si="26"/>
        <v>2.738</v>
      </c>
      <c r="W178" s="53">
        <f t="shared" si="27"/>
        <v>2.738</v>
      </c>
      <c r="X178" s="53">
        <f t="shared" si="28"/>
        <v>0</v>
      </c>
      <c r="Y178" s="46">
        <v>43831</v>
      </c>
      <c r="Z178" s="29" t="s">
        <v>315</v>
      </c>
      <c r="AA178" s="29" t="s">
        <v>830</v>
      </c>
      <c r="AB178" s="29" t="s">
        <v>830</v>
      </c>
    </row>
    <row r="179" spans="1:28" s="54" customFormat="1" x14ac:dyDescent="0.25">
      <c r="A179" s="29" t="s">
        <v>1064</v>
      </c>
      <c r="B179" s="29" t="s">
        <v>837</v>
      </c>
      <c r="C179" s="29" t="s">
        <v>79</v>
      </c>
      <c r="D179" s="33" t="s">
        <v>79</v>
      </c>
      <c r="E179" s="33" t="s">
        <v>79</v>
      </c>
      <c r="F179" s="29" t="s">
        <v>976</v>
      </c>
      <c r="G179" s="29" t="s">
        <v>851</v>
      </c>
      <c r="H179" s="29" t="s">
        <v>840</v>
      </c>
      <c r="I179" s="29">
        <v>104400409</v>
      </c>
      <c r="J179" s="33" t="s">
        <v>977</v>
      </c>
      <c r="K179" s="33" t="s">
        <v>978</v>
      </c>
      <c r="L179" s="29" t="s">
        <v>84</v>
      </c>
      <c r="M179" s="29" t="s">
        <v>85</v>
      </c>
      <c r="N179" s="29" t="s">
        <v>99</v>
      </c>
      <c r="O179" s="29">
        <v>5</v>
      </c>
      <c r="P179" s="45">
        <f t="shared" si="22"/>
        <v>2.282</v>
      </c>
      <c r="Q179" s="24">
        <v>2.282</v>
      </c>
      <c r="R179" s="24">
        <v>0</v>
      </c>
      <c r="S179" s="53">
        <f t="shared" si="23"/>
        <v>1.141</v>
      </c>
      <c r="T179" s="53">
        <f t="shared" si="24"/>
        <v>1.141</v>
      </c>
      <c r="U179" s="53">
        <f t="shared" si="25"/>
        <v>0</v>
      </c>
      <c r="V179" s="53">
        <f t="shared" si="26"/>
        <v>1.141</v>
      </c>
      <c r="W179" s="53">
        <f t="shared" si="27"/>
        <v>1.141</v>
      </c>
      <c r="X179" s="53">
        <f t="shared" si="28"/>
        <v>0</v>
      </c>
      <c r="Y179" s="46">
        <v>43831</v>
      </c>
      <c r="Z179" s="29" t="s">
        <v>315</v>
      </c>
      <c r="AA179" s="29" t="s">
        <v>830</v>
      </c>
      <c r="AB179" s="29" t="s">
        <v>830</v>
      </c>
    </row>
    <row r="180" spans="1:28" s="54" customFormat="1" x14ac:dyDescent="0.25">
      <c r="A180" s="29" t="s">
        <v>1065</v>
      </c>
      <c r="B180" s="29" t="s">
        <v>837</v>
      </c>
      <c r="C180" s="29" t="s">
        <v>79</v>
      </c>
      <c r="D180" s="33" t="s">
        <v>79</v>
      </c>
      <c r="E180" s="33" t="s">
        <v>79</v>
      </c>
      <c r="F180" s="29" t="s">
        <v>976</v>
      </c>
      <c r="G180" s="29" t="s">
        <v>851</v>
      </c>
      <c r="H180" s="29" t="s">
        <v>840</v>
      </c>
      <c r="I180" s="29">
        <v>104400410</v>
      </c>
      <c r="J180" s="33" t="s">
        <v>979</v>
      </c>
      <c r="K180" s="33" t="s">
        <v>980</v>
      </c>
      <c r="L180" s="29" t="s">
        <v>84</v>
      </c>
      <c r="M180" s="29" t="s">
        <v>85</v>
      </c>
      <c r="N180" s="29" t="s">
        <v>99</v>
      </c>
      <c r="O180" s="29">
        <v>5</v>
      </c>
      <c r="P180" s="45">
        <f t="shared" si="22"/>
        <v>2.532</v>
      </c>
      <c r="Q180" s="24">
        <v>2.532</v>
      </c>
      <c r="R180" s="24">
        <v>0</v>
      </c>
      <c r="S180" s="53">
        <f t="shared" si="23"/>
        <v>1.266</v>
      </c>
      <c r="T180" s="53">
        <f t="shared" si="24"/>
        <v>1.266</v>
      </c>
      <c r="U180" s="53">
        <f t="shared" si="25"/>
        <v>0</v>
      </c>
      <c r="V180" s="53">
        <f t="shared" si="26"/>
        <v>1.266</v>
      </c>
      <c r="W180" s="53">
        <f t="shared" si="27"/>
        <v>1.266</v>
      </c>
      <c r="X180" s="53">
        <f t="shared" si="28"/>
        <v>0</v>
      </c>
      <c r="Y180" s="46">
        <v>43831</v>
      </c>
      <c r="Z180" s="29" t="s">
        <v>315</v>
      </c>
      <c r="AA180" s="29" t="s">
        <v>830</v>
      </c>
      <c r="AB180" s="29" t="s">
        <v>830</v>
      </c>
    </row>
    <row r="181" spans="1:28" s="54" customFormat="1" x14ac:dyDescent="0.25">
      <c r="A181" s="29" t="s">
        <v>1066</v>
      </c>
      <c r="B181" s="29" t="s">
        <v>837</v>
      </c>
      <c r="C181" s="29" t="s">
        <v>79</v>
      </c>
      <c r="D181" s="33" t="s">
        <v>79</v>
      </c>
      <c r="E181" s="33" t="s">
        <v>79</v>
      </c>
      <c r="F181" s="29" t="s">
        <v>981</v>
      </c>
      <c r="G181" s="29" t="s">
        <v>851</v>
      </c>
      <c r="H181" s="29" t="s">
        <v>840</v>
      </c>
      <c r="I181" s="29">
        <v>104400411</v>
      </c>
      <c r="J181" s="33" t="s">
        <v>982</v>
      </c>
      <c r="K181" s="33" t="s">
        <v>983</v>
      </c>
      <c r="L181" s="29" t="s">
        <v>84</v>
      </c>
      <c r="M181" s="29" t="s">
        <v>85</v>
      </c>
      <c r="N181" s="29" t="s">
        <v>99</v>
      </c>
      <c r="O181" s="29">
        <v>5</v>
      </c>
      <c r="P181" s="45">
        <f t="shared" si="22"/>
        <v>1.944</v>
      </c>
      <c r="Q181" s="24">
        <v>1.944</v>
      </c>
      <c r="R181" s="24">
        <v>0</v>
      </c>
      <c r="S181" s="53">
        <f t="shared" si="23"/>
        <v>0.97199999999999998</v>
      </c>
      <c r="T181" s="53">
        <f t="shared" si="24"/>
        <v>0.97199999999999998</v>
      </c>
      <c r="U181" s="53">
        <f t="shared" si="25"/>
        <v>0</v>
      </c>
      <c r="V181" s="53">
        <f t="shared" si="26"/>
        <v>0.97199999999999998</v>
      </c>
      <c r="W181" s="53">
        <f t="shared" si="27"/>
        <v>0.97199999999999998</v>
      </c>
      <c r="X181" s="53">
        <f t="shared" si="28"/>
        <v>0</v>
      </c>
      <c r="Y181" s="46">
        <v>43831</v>
      </c>
      <c r="Z181" s="29" t="s">
        <v>315</v>
      </c>
      <c r="AA181" s="29" t="s">
        <v>830</v>
      </c>
      <c r="AB181" s="29" t="s">
        <v>830</v>
      </c>
    </row>
    <row r="182" spans="1:28" s="54" customFormat="1" x14ac:dyDescent="0.25">
      <c r="A182" s="29" t="s">
        <v>1067</v>
      </c>
      <c r="B182" s="29" t="s">
        <v>837</v>
      </c>
      <c r="C182" s="29" t="s">
        <v>79</v>
      </c>
      <c r="D182" s="33" t="s">
        <v>79</v>
      </c>
      <c r="E182" s="33" t="s">
        <v>79</v>
      </c>
      <c r="F182" s="29" t="s">
        <v>984</v>
      </c>
      <c r="G182" s="29" t="s">
        <v>851</v>
      </c>
      <c r="H182" s="29" t="s">
        <v>840</v>
      </c>
      <c r="I182" s="29">
        <v>104400412</v>
      </c>
      <c r="J182" s="33" t="s">
        <v>985</v>
      </c>
      <c r="K182" s="33" t="s">
        <v>986</v>
      </c>
      <c r="L182" s="29" t="s">
        <v>84</v>
      </c>
      <c r="M182" s="29" t="s">
        <v>85</v>
      </c>
      <c r="N182" s="29" t="s">
        <v>99</v>
      </c>
      <c r="O182" s="29">
        <v>5</v>
      </c>
      <c r="P182" s="45">
        <f t="shared" si="22"/>
        <v>8.282</v>
      </c>
      <c r="Q182" s="24">
        <v>8.282</v>
      </c>
      <c r="R182" s="24">
        <v>0</v>
      </c>
      <c r="S182" s="53">
        <f t="shared" si="23"/>
        <v>4.141</v>
      </c>
      <c r="T182" s="53">
        <f t="shared" si="24"/>
        <v>4.141</v>
      </c>
      <c r="U182" s="53">
        <f t="shared" si="25"/>
        <v>0</v>
      </c>
      <c r="V182" s="53">
        <f t="shared" si="26"/>
        <v>4.141</v>
      </c>
      <c r="W182" s="53">
        <f t="shared" si="27"/>
        <v>4.141</v>
      </c>
      <c r="X182" s="53">
        <f t="shared" si="28"/>
        <v>0</v>
      </c>
      <c r="Y182" s="46">
        <v>43831</v>
      </c>
      <c r="Z182" s="29" t="s">
        <v>315</v>
      </c>
      <c r="AA182" s="29" t="s">
        <v>830</v>
      </c>
      <c r="AB182" s="29" t="s">
        <v>830</v>
      </c>
    </row>
    <row r="183" spans="1:28" s="54" customFormat="1" x14ac:dyDescent="0.25">
      <c r="A183" s="29" t="s">
        <v>1068</v>
      </c>
      <c r="B183" s="29" t="s">
        <v>837</v>
      </c>
      <c r="C183" s="29" t="s">
        <v>79</v>
      </c>
      <c r="D183" s="33" t="s">
        <v>79</v>
      </c>
      <c r="E183" s="33" t="s">
        <v>79</v>
      </c>
      <c r="F183" s="29" t="s">
        <v>987</v>
      </c>
      <c r="G183" s="29" t="s">
        <v>839</v>
      </c>
      <c r="H183" s="29" t="s">
        <v>840</v>
      </c>
      <c r="I183" s="29">
        <v>104400413</v>
      </c>
      <c r="J183" s="33" t="s">
        <v>988</v>
      </c>
      <c r="K183" s="33" t="s">
        <v>989</v>
      </c>
      <c r="L183" s="29" t="s">
        <v>84</v>
      </c>
      <c r="M183" s="29" t="s">
        <v>85</v>
      </c>
      <c r="N183" s="29" t="s">
        <v>99</v>
      </c>
      <c r="O183" s="29">
        <v>14</v>
      </c>
      <c r="P183" s="45">
        <f t="shared" si="22"/>
        <v>6.56</v>
      </c>
      <c r="Q183" s="24">
        <v>6.56</v>
      </c>
      <c r="R183" s="24">
        <v>0</v>
      </c>
      <c r="S183" s="53">
        <f t="shared" si="23"/>
        <v>3.28</v>
      </c>
      <c r="T183" s="53">
        <f t="shared" si="24"/>
        <v>3.28</v>
      </c>
      <c r="U183" s="53">
        <f t="shared" si="25"/>
        <v>0</v>
      </c>
      <c r="V183" s="53">
        <f t="shared" si="26"/>
        <v>3.28</v>
      </c>
      <c r="W183" s="53">
        <f t="shared" si="27"/>
        <v>3.28</v>
      </c>
      <c r="X183" s="53">
        <f t="shared" si="28"/>
        <v>0</v>
      </c>
      <c r="Y183" s="46">
        <v>43831</v>
      </c>
      <c r="Z183" s="29" t="s">
        <v>315</v>
      </c>
      <c r="AA183" s="29" t="s">
        <v>830</v>
      </c>
      <c r="AB183" s="29" t="s">
        <v>830</v>
      </c>
    </row>
    <row r="184" spans="1:28" s="54" customFormat="1" x14ac:dyDescent="0.25">
      <c r="A184" s="29" t="s">
        <v>1069</v>
      </c>
      <c r="B184" s="29" t="s">
        <v>837</v>
      </c>
      <c r="C184" s="29" t="s">
        <v>79</v>
      </c>
      <c r="D184" s="33" t="s">
        <v>79</v>
      </c>
      <c r="E184" s="33" t="s">
        <v>79</v>
      </c>
      <c r="F184" s="29" t="s">
        <v>990</v>
      </c>
      <c r="G184" s="29" t="s">
        <v>851</v>
      </c>
      <c r="H184" s="29" t="s">
        <v>840</v>
      </c>
      <c r="I184" s="29">
        <v>104400414</v>
      </c>
      <c r="J184" s="33" t="s">
        <v>991</v>
      </c>
      <c r="K184" s="33" t="s">
        <v>992</v>
      </c>
      <c r="L184" s="29" t="s">
        <v>84</v>
      </c>
      <c r="M184" s="29" t="s">
        <v>85</v>
      </c>
      <c r="N184" s="29" t="s">
        <v>99</v>
      </c>
      <c r="O184" s="29">
        <v>14</v>
      </c>
      <c r="P184" s="45">
        <f t="shared" si="22"/>
        <v>5.5279999999999996</v>
      </c>
      <c r="Q184" s="24">
        <v>5.5279999999999996</v>
      </c>
      <c r="R184" s="24">
        <v>0</v>
      </c>
      <c r="S184" s="53">
        <f t="shared" si="23"/>
        <v>2.7639999999999998</v>
      </c>
      <c r="T184" s="53">
        <f t="shared" si="24"/>
        <v>2.7639999999999998</v>
      </c>
      <c r="U184" s="53">
        <f t="shared" si="25"/>
        <v>0</v>
      </c>
      <c r="V184" s="53">
        <f t="shared" si="26"/>
        <v>2.7639999999999998</v>
      </c>
      <c r="W184" s="53">
        <f t="shared" si="27"/>
        <v>2.7639999999999998</v>
      </c>
      <c r="X184" s="53">
        <f t="shared" si="28"/>
        <v>0</v>
      </c>
      <c r="Y184" s="46">
        <v>43831</v>
      </c>
      <c r="Z184" s="29" t="s">
        <v>315</v>
      </c>
      <c r="AA184" s="29" t="s">
        <v>830</v>
      </c>
      <c r="AB184" s="29" t="s">
        <v>830</v>
      </c>
    </row>
    <row r="185" spans="1:28" s="54" customFormat="1" x14ac:dyDescent="0.25">
      <c r="A185" s="29" t="s">
        <v>1070</v>
      </c>
      <c r="B185" s="29" t="s">
        <v>188</v>
      </c>
      <c r="C185" s="29" t="s">
        <v>79</v>
      </c>
      <c r="D185" s="33" t="s">
        <v>79</v>
      </c>
      <c r="E185" s="33" t="s">
        <v>79</v>
      </c>
      <c r="F185" s="29" t="s">
        <v>968</v>
      </c>
      <c r="G185" s="29" t="s">
        <v>851</v>
      </c>
      <c r="H185" s="29" t="s">
        <v>840</v>
      </c>
      <c r="I185" s="29">
        <v>104400415</v>
      </c>
      <c r="J185" s="33" t="s">
        <v>993</v>
      </c>
      <c r="K185" s="33" t="s">
        <v>994</v>
      </c>
      <c r="L185" s="29" t="s">
        <v>84</v>
      </c>
      <c r="M185" s="29" t="s">
        <v>85</v>
      </c>
      <c r="N185" s="29" t="s">
        <v>99</v>
      </c>
      <c r="O185" s="29">
        <v>14</v>
      </c>
      <c r="P185" s="45">
        <f t="shared" si="22"/>
        <v>4.3179999999999996</v>
      </c>
      <c r="Q185" s="24">
        <v>4.3179999999999996</v>
      </c>
      <c r="R185" s="24">
        <v>0</v>
      </c>
      <c r="S185" s="53">
        <f t="shared" si="23"/>
        <v>2.1589999999999998</v>
      </c>
      <c r="T185" s="53">
        <f t="shared" si="24"/>
        <v>2.1589999999999998</v>
      </c>
      <c r="U185" s="53">
        <f t="shared" si="25"/>
        <v>0</v>
      </c>
      <c r="V185" s="53">
        <f t="shared" si="26"/>
        <v>2.1589999999999998</v>
      </c>
      <c r="W185" s="53">
        <f t="shared" si="27"/>
        <v>2.1589999999999998</v>
      </c>
      <c r="X185" s="53">
        <f t="shared" si="28"/>
        <v>0</v>
      </c>
      <c r="Y185" s="46">
        <v>43831</v>
      </c>
      <c r="Z185" s="29" t="s">
        <v>315</v>
      </c>
      <c r="AA185" s="29" t="s">
        <v>830</v>
      </c>
      <c r="AB185" s="29" t="s">
        <v>830</v>
      </c>
    </row>
    <row r="186" spans="1:28" s="54" customFormat="1" x14ac:dyDescent="0.25">
      <c r="A186" s="29" t="s">
        <v>1071</v>
      </c>
      <c r="B186" s="29" t="s">
        <v>188</v>
      </c>
      <c r="C186" s="29" t="s">
        <v>995</v>
      </c>
      <c r="D186" s="33" t="s">
        <v>318</v>
      </c>
      <c r="E186" s="33" t="s">
        <v>79</v>
      </c>
      <c r="F186" s="29" t="s">
        <v>840</v>
      </c>
      <c r="G186" s="29" t="s">
        <v>851</v>
      </c>
      <c r="H186" s="29" t="s">
        <v>840</v>
      </c>
      <c r="I186" s="29">
        <v>104400481</v>
      </c>
      <c r="J186" s="33" t="s">
        <v>996</v>
      </c>
      <c r="K186" s="33" t="s">
        <v>997</v>
      </c>
      <c r="L186" s="29" t="s">
        <v>84</v>
      </c>
      <c r="M186" s="29" t="s">
        <v>85</v>
      </c>
      <c r="N186" s="29" t="s">
        <v>99</v>
      </c>
      <c r="O186" s="29">
        <v>2</v>
      </c>
      <c r="P186" s="45">
        <f t="shared" si="22"/>
        <v>4.3339999999999996</v>
      </c>
      <c r="Q186" s="24">
        <v>4.3339999999999996</v>
      </c>
      <c r="R186" s="24">
        <v>0</v>
      </c>
      <c r="S186" s="53">
        <f t="shared" si="23"/>
        <v>2.1669999999999998</v>
      </c>
      <c r="T186" s="53">
        <f t="shared" si="24"/>
        <v>2.1669999999999998</v>
      </c>
      <c r="U186" s="53">
        <f t="shared" si="25"/>
        <v>0</v>
      </c>
      <c r="V186" s="53">
        <f t="shared" si="26"/>
        <v>2.1669999999999998</v>
      </c>
      <c r="W186" s="53">
        <f t="shared" si="27"/>
        <v>2.1669999999999998</v>
      </c>
      <c r="X186" s="53">
        <f t="shared" si="28"/>
        <v>0</v>
      </c>
      <c r="Y186" s="46">
        <v>43831</v>
      </c>
      <c r="Z186" s="29" t="s">
        <v>315</v>
      </c>
      <c r="AA186" s="29" t="s">
        <v>830</v>
      </c>
      <c r="AB186" s="29" t="s">
        <v>830</v>
      </c>
    </row>
    <row r="187" spans="1:28" s="54" customFormat="1" x14ac:dyDescent="0.25">
      <c r="A187" s="29" t="s">
        <v>1072</v>
      </c>
      <c r="B187" s="29" t="s">
        <v>998</v>
      </c>
      <c r="C187" s="29" t="s">
        <v>318</v>
      </c>
      <c r="D187" s="33" t="s">
        <v>318</v>
      </c>
      <c r="E187" s="33" t="s">
        <v>79</v>
      </c>
      <c r="F187" s="29" t="s">
        <v>907</v>
      </c>
      <c r="G187" s="29" t="s">
        <v>851</v>
      </c>
      <c r="H187" s="29" t="s">
        <v>840</v>
      </c>
      <c r="I187" s="29">
        <v>104400483</v>
      </c>
      <c r="J187" s="33" t="s">
        <v>999</v>
      </c>
      <c r="K187" s="33" t="s">
        <v>1000</v>
      </c>
      <c r="L187" s="29" t="s">
        <v>84</v>
      </c>
      <c r="M187" s="29" t="s">
        <v>85</v>
      </c>
      <c r="N187" s="29" t="s">
        <v>99</v>
      </c>
      <c r="O187" s="29">
        <v>9</v>
      </c>
      <c r="P187" s="45">
        <f t="shared" si="22"/>
        <v>20.065999999999999</v>
      </c>
      <c r="Q187" s="24">
        <v>20.065999999999999</v>
      </c>
      <c r="R187" s="24">
        <v>0</v>
      </c>
      <c r="S187" s="53">
        <f t="shared" si="23"/>
        <v>10.032999999999999</v>
      </c>
      <c r="T187" s="53">
        <f t="shared" si="24"/>
        <v>10.032999999999999</v>
      </c>
      <c r="U187" s="53">
        <f t="shared" si="25"/>
        <v>0</v>
      </c>
      <c r="V187" s="53">
        <f t="shared" si="26"/>
        <v>10.032999999999999</v>
      </c>
      <c r="W187" s="53">
        <f t="shared" si="27"/>
        <v>10.032999999999999</v>
      </c>
      <c r="X187" s="53">
        <f t="shared" si="28"/>
        <v>0</v>
      </c>
      <c r="Y187" s="46">
        <v>43831</v>
      </c>
      <c r="Z187" s="29" t="s">
        <v>315</v>
      </c>
      <c r="AA187" s="29" t="s">
        <v>830</v>
      </c>
      <c r="AB187" s="29" t="s">
        <v>830</v>
      </c>
    </row>
    <row r="188" spans="1:28" s="54" customFormat="1" x14ac:dyDescent="0.25">
      <c r="A188" s="29" t="s">
        <v>1073</v>
      </c>
      <c r="B188" s="29" t="s">
        <v>1001</v>
      </c>
      <c r="C188" s="29" t="s">
        <v>318</v>
      </c>
      <c r="D188" s="33" t="s">
        <v>1002</v>
      </c>
      <c r="E188" s="33" t="s">
        <v>79</v>
      </c>
      <c r="F188" s="29" t="s">
        <v>840</v>
      </c>
      <c r="G188" s="29" t="s">
        <v>851</v>
      </c>
      <c r="H188" s="29" t="s">
        <v>840</v>
      </c>
      <c r="I188" s="29">
        <v>104440169</v>
      </c>
      <c r="J188" s="33" t="s">
        <v>1003</v>
      </c>
      <c r="K188" s="33" t="s">
        <v>1004</v>
      </c>
      <c r="L188" s="29" t="s">
        <v>84</v>
      </c>
      <c r="M188" s="29" t="s">
        <v>85</v>
      </c>
      <c r="N188" s="29" t="s">
        <v>99</v>
      </c>
      <c r="O188" s="29">
        <v>18</v>
      </c>
      <c r="P188" s="45">
        <f t="shared" si="22"/>
        <v>50.421999999999997</v>
      </c>
      <c r="Q188" s="24">
        <v>50.421999999999997</v>
      </c>
      <c r="R188" s="24">
        <v>0</v>
      </c>
      <c r="S188" s="53">
        <f t="shared" si="23"/>
        <v>25.210999999999999</v>
      </c>
      <c r="T188" s="53">
        <f t="shared" si="24"/>
        <v>25.210999999999999</v>
      </c>
      <c r="U188" s="53">
        <f t="shared" si="25"/>
        <v>0</v>
      </c>
      <c r="V188" s="53">
        <f t="shared" si="26"/>
        <v>25.210999999999999</v>
      </c>
      <c r="W188" s="53">
        <f t="shared" si="27"/>
        <v>25.210999999999999</v>
      </c>
      <c r="X188" s="53">
        <f t="shared" si="28"/>
        <v>0</v>
      </c>
      <c r="Y188" s="46">
        <v>43831</v>
      </c>
      <c r="Z188" s="29" t="s">
        <v>315</v>
      </c>
      <c r="AA188" s="29" t="s">
        <v>830</v>
      </c>
      <c r="AB188" s="29" t="s">
        <v>830</v>
      </c>
    </row>
    <row r="189" spans="1:28" s="54" customFormat="1" x14ac:dyDescent="0.25">
      <c r="A189" s="29" t="s">
        <v>1074</v>
      </c>
      <c r="B189" s="29" t="s">
        <v>1001</v>
      </c>
      <c r="C189" s="29" t="s">
        <v>318</v>
      </c>
      <c r="D189" s="33" t="s">
        <v>1005</v>
      </c>
      <c r="E189" s="33" t="s">
        <v>79</v>
      </c>
      <c r="F189" s="29" t="s">
        <v>840</v>
      </c>
      <c r="G189" s="29" t="s">
        <v>851</v>
      </c>
      <c r="H189" s="29" t="s">
        <v>840</v>
      </c>
      <c r="I189" s="29">
        <v>104440170</v>
      </c>
      <c r="J189" s="33" t="s">
        <v>1006</v>
      </c>
      <c r="K189" s="33" t="s">
        <v>1007</v>
      </c>
      <c r="L189" s="29" t="s">
        <v>84</v>
      </c>
      <c r="M189" s="29" t="s">
        <v>85</v>
      </c>
      <c r="N189" s="29" t="s">
        <v>99</v>
      </c>
      <c r="O189" s="29">
        <v>12</v>
      </c>
      <c r="P189" s="45">
        <f t="shared" si="22"/>
        <v>22.698</v>
      </c>
      <c r="Q189" s="24">
        <v>22.698</v>
      </c>
      <c r="R189" s="24">
        <v>0</v>
      </c>
      <c r="S189" s="53">
        <f t="shared" si="23"/>
        <v>11.349</v>
      </c>
      <c r="T189" s="53">
        <f t="shared" si="24"/>
        <v>11.349</v>
      </c>
      <c r="U189" s="53">
        <f t="shared" si="25"/>
        <v>0</v>
      </c>
      <c r="V189" s="53">
        <f t="shared" si="26"/>
        <v>11.349</v>
      </c>
      <c r="W189" s="53">
        <f t="shared" si="27"/>
        <v>11.349</v>
      </c>
      <c r="X189" s="53">
        <f t="shared" si="28"/>
        <v>0</v>
      </c>
      <c r="Y189" s="46">
        <v>43831</v>
      </c>
      <c r="Z189" s="29" t="s">
        <v>315</v>
      </c>
      <c r="AA189" s="29" t="s">
        <v>830</v>
      </c>
      <c r="AB189" s="29" t="s">
        <v>830</v>
      </c>
    </row>
    <row r="190" spans="1:28" s="54" customFormat="1" x14ac:dyDescent="0.25">
      <c r="A190" s="29" t="s">
        <v>1075</v>
      </c>
      <c r="B190" s="29" t="s">
        <v>1001</v>
      </c>
      <c r="C190" s="29" t="s">
        <v>318</v>
      </c>
      <c r="D190" s="33" t="s">
        <v>1008</v>
      </c>
      <c r="E190" s="33" t="s">
        <v>79</v>
      </c>
      <c r="F190" s="29" t="s">
        <v>854</v>
      </c>
      <c r="G190" s="29" t="s">
        <v>851</v>
      </c>
      <c r="H190" s="29" t="s">
        <v>840</v>
      </c>
      <c r="I190" s="29">
        <v>104440171</v>
      </c>
      <c r="J190" s="33" t="s">
        <v>1009</v>
      </c>
      <c r="K190" s="33" t="s">
        <v>1010</v>
      </c>
      <c r="L190" s="29" t="s">
        <v>84</v>
      </c>
      <c r="M190" s="29" t="s">
        <v>85</v>
      </c>
      <c r="N190" s="29" t="s">
        <v>99</v>
      </c>
      <c r="O190" s="29">
        <v>12</v>
      </c>
      <c r="P190" s="45">
        <f t="shared" si="22"/>
        <v>18.04</v>
      </c>
      <c r="Q190" s="24">
        <v>18.04</v>
      </c>
      <c r="R190" s="24">
        <v>0</v>
      </c>
      <c r="S190" s="53">
        <f t="shared" si="23"/>
        <v>9.02</v>
      </c>
      <c r="T190" s="53">
        <f t="shared" si="24"/>
        <v>9.02</v>
      </c>
      <c r="U190" s="53">
        <f t="shared" si="25"/>
        <v>0</v>
      </c>
      <c r="V190" s="53">
        <f t="shared" si="26"/>
        <v>9.02</v>
      </c>
      <c r="W190" s="53">
        <f t="shared" si="27"/>
        <v>9.02</v>
      </c>
      <c r="X190" s="53">
        <f t="shared" si="28"/>
        <v>0</v>
      </c>
      <c r="Y190" s="46">
        <v>43831</v>
      </c>
      <c r="Z190" s="29" t="s">
        <v>315</v>
      </c>
      <c r="AA190" s="29" t="s">
        <v>830</v>
      </c>
      <c r="AB190" s="29" t="s">
        <v>830</v>
      </c>
    </row>
    <row r="191" spans="1:28" s="54" customFormat="1" x14ac:dyDescent="0.25">
      <c r="A191" s="29" t="s">
        <v>1076</v>
      </c>
      <c r="B191" s="29" t="s">
        <v>1001</v>
      </c>
      <c r="C191" s="29" t="s">
        <v>318</v>
      </c>
      <c r="D191" s="33" t="s">
        <v>1011</v>
      </c>
      <c r="E191" s="33" t="s">
        <v>414</v>
      </c>
      <c r="F191" s="29" t="s">
        <v>840</v>
      </c>
      <c r="G191" s="29" t="s">
        <v>851</v>
      </c>
      <c r="H191" s="29" t="s">
        <v>840</v>
      </c>
      <c r="I191" s="29">
        <v>104440172</v>
      </c>
      <c r="J191" s="33" t="s">
        <v>1012</v>
      </c>
      <c r="K191" s="33" t="s">
        <v>1013</v>
      </c>
      <c r="L191" s="29" t="s">
        <v>84</v>
      </c>
      <c r="M191" s="29" t="s">
        <v>85</v>
      </c>
      <c r="N191" s="29" t="s">
        <v>99</v>
      </c>
      <c r="O191" s="29">
        <v>18</v>
      </c>
      <c r="P191" s="45">
        <f t="shared" si="22"/>
        <v>42.79</v>
      </c>
      <c r="Q191" s="24">
        <v>42.79</v>
      </c>
      <c r="R191" s="24">
        <v>0</v>
      </c>
      <c r="S191" s="53">
        <f t="shared" si="23"/>
        <v>21.395</v>
      </c>
      <c r="T191" s="53">
        <f t="shared" si="24"/>
        <v>21.395</v>
      </c>
      <c r="U191" s="53">
        <f t="shared" si="25"/>
        <v>0</v>
      </c>
      <c r="V191" s="53">
        <f t="shared" si="26"/>
        <v>21.395</v>
      </c>
      <c r="W191" s="53">
        <f t="shared" si="27"/>
        <v>21.395</v>
      </c>
      <c r="X191" s="53">
        <f t="shared" si="28"/>
        <v>0</v>
      </c>
      <c r="Y191" s="46">
        <v>43831</v>
      </c>
      <c r="Z191" s="29" t="s">
        <v>315</v>
      </c>
      <c r="AA191" s="29" t="s">
        <v>830</v>
      </c>
      <c r="AB191" s="29" t="s">
        <v>830</v>
      </c>
    </row>
    <row r="192" spans="1:28" s="54" customFormat="1" x14ac:dyDescent="0.25">
      <c r="A192" s="29" t="s">
        <v>1077</v>
      </c>
      <c r="B192" s="29" t="s">
        <v>1014</v>
      </c>
      <c r="C192" s="29" t="s">
        <v>79</v>
      </c>
      <c r="D192" s="29" t="s">
        <v>1011</v>
      </c>
      <c r="E192" s="29" t="s">
        <v>1015</v>
      </c>
      <c r="F192" s="29" t="s">
        <v>840</v>
      </c>
      <c r="G192" s="29" t="s">
        <v>851</v>
      </c>
      <c r="H192" s="29" t="s">
        <v>840</v>
      </c>
      <c r="I192" s="29">
        <v>104440254</v>
      </c>
      <c r="J192" s="29" t="s">
        <v>1016</v>
      </c>
      <c r="K192" s="29">
        <v>94496319</v>
      </c>
      <c r="L192" s="29" t="s">
        <v>84</v>
      </c>
      <c r="M192" s="29" t="s">
        <v>85</v>
      </c>
      <c r="N192" s="29" t="s">
        <v>99</v>
      </c>
      <c r="O192" s="29">
        <v>11</v>
      </c>
      <c r="P192" s="45">
        <f t="shared" si="22"/>
        <v>53.488</v>
      </c>
      <c r="Q192" s="24">
        <v>53.488</v>
      </c>
      <c r="R192" s="24">
        <v>0</v>
      </c>
      <c r="S192" s="53">
        <f t="shared" si="23"/>
        <v>26.744</v>
      </c>
      <c r="T192" s="53">
        <f t="shared" si="24"/>
        <v>26.744</v>
      </c>
      <c r="U192" s="53">
        <f t="shared" si="25"/>
        <v>0</v>
      </c>
      <c r="V192" s="53">
        <f t="shared" si="26"/>
        <v>26.744</v>
      </c>
      <c r="W192" s="53">
        <f t="shared" si="27"/>
        <v>26.744</v>
      </c>
      <c r="X192" s="53">
        <f t="shared" si="28"/>
        <v>0</v>
      </c>
      <c r="Y192" s="46">
        <v>43831</v>
      </c>
      <c r="Z192" s="29" t="s">
        <v>315</v>
      </c>
      <c r="AA192" s="29" t="s">
        <v>830</v>
      </c>
      <c r="AB192" s="29" t="s">
        <v>830</v>
      </c>
    </row>
    <row r="193" spans="1:28" s="54" customFormat="1" x14ac:dyDescent="0.25">
      <c r="A193" s="29" t="s">
        <v>1431</v>
      </c>
      <c r="B193" s="29" t="s">
        <v>1242</v>
      </c>
      <c r="C193" s="29" t="s">
        <v>79</v>
      </c>
      <c r="D193" s="33" t="s">
        <v>79</v>
      </c>
      <c r="E193" s="33" t="s">
        <v>79</v>
      </c>
      <c r="F193" s="29" t="s">
        <v>1243</v>
      </c>
      <c r="G193" s="29" t="s">
        <v>1244</v>
      </c>
      <c r="H193" s="29" t="s">
        <v>1245</v>
      </c>
      <c r="I193" s="29">
        <v>103330001</v>
      </c>
      <c r="J193" s="33" t="s">
        <v>1246</v>
      </c>
      <c r="K193" s="33" t="s">
        <v>1247</v>
      </c>
      <c r="L193" s="29" t="s">
        <v>84</v>
      </c>
      <c r="M193" s="29" t="s">
        <v>85</v>
      </c>
      <c r="N193" s="29" t="s">
        <v>99</v>
      </c>
      <c r="O193" s="29">
        <v>3</v>
      </c>
      <c r="P193" s="45">
        <f t="shared" si="22"/>
        <v>0.14399999999999999</v>
      </c>
      <c r="Q193" s="24">
        <v>0.14399999999999999</v>
      </c>
      <c r="R193" s="24">
        <v>0</v>
      </c>
      <c r="S193" s="24">
        <f>P193/2</f>
        <v>7.1999999999999995E-2</v>
      </c>
      <c r="T193" s="24">
        <f t="shared" si="24"/>
        <v>7.1999999999999995E-2</v>
      </c>
      <c r="U193" s="24">
        <f t="shared" si="25"/>
        <v>0</v>
      </c>
      <c r="V193" s="24">
        <f>P193/2</f>
        <v>7.1999999999999995E-2</v>
      </c>
      <c r="W193" s="24">
        <f t="shared" si="27"/>
        <v>7.1999999999999995E-2</v>
      </c>
      <c r="X193" s="24">
        <f t="shared" si="28"/>
        <v>0</v>
      </c>
      <c r="Y193" s="46">
        <v>43831</v>
      </c>
      <c r="Z193" s="29" t="s">
        <v>315</v>
      </c>
      <c r="AA193" s="29" t="s">
        <v>1236</v>
      </c>
      <c r="AB193" s="29" t="s">
        <v>1236</v>
      </c>
    </row>
    <row r="194" spans="1:28" s="54" customFormat="1" x14ac:dyDescent="0.25">
      <c r="A194" s="29" t="s">
        <v>1432</v>
      </c>
      <c r="B194" s="29" t="s">
        <v>1248</v>
      </c>
      <c r="C194" s="29" t="s">
        <v>79</v>
      </c>
      <c r="D194" s="33" t="s">
        <v>1249</v>
      </c>
      <c r="E194" s="33" t="s">
        <v>79</v>
      </c>
      <c r="F194" s="29" t="s">
        <v>1250</v>
      </c>
      <c r="G194" s="29" t="s">
        <v>1244</v>
      </c>
      <c r="H194" s="29" t="s">
        <v>1245</v>
      </c>
      <c r="I194" s="29">
        <v>103330002</v>
      </c>
      <c r="J194" s="33" t="s">
        <v>1251</v>
      </c>
      <c r="K194" s="33" t="s">
        <v>1252</v>
      </c>
      <c r="L194" s="29" t="s">
        <v>84</v>
      </c>
      <c r="M194" s="29" t="s">
        <v>85</v>
      </c>
      <c r="N194" s="29" t="s">
        <v>99</v>
      </c>
      <c r="O194" s="29">
        <v>3</v>
      </c>
      <c r="P194" s="45">
        <f t="shared" si="22"/>
        <v>8.6660000000000004</v>
      </c>
      <c r="Q194" s="24">
        <v>8.6660000000000004</v>
      </c>
      <c r="R194" s="24">
        <v>0</v>
      </c>
      <c r="S194" s="24">
        <f t="shared" ref="S194:S257" si="29">P194/2</f>
        <v>4.3330000000000002</v>
      </c>
      <c r="T194" s="24">
        <f t="shared" ref="T194:T257" si="30">Q194/2</f>
        <v>4.3330000000000002</v>
      </c>
      <c r="U194" s="24">
        <f t="shared" ref="U194:U257" si="31">R194/2</f>
        <v>0</v>
      </c>
      <c r="V194" s="24">
        <f t="shared" ref="V194:V257" si="32">P194/2</f>
        <v>4.3330000000000002</v>
      </c>
      <c r="W194" s="24">
        <f t="shared" ref="W194:W257" si="33">Q194/2</f>
        <v>4.3330000000000002</v>
      </c>
      <c r="X194" s="24">
        <f t="shared" ref="X194:X257" si="34">R194/2</f>
        <v>0</v>
      </c>
      <c r="Y194" s="46">
        <v>43831</v>
      </c>
      <c r="Z194" s="29" t="s">
        <v>315</v>
      </c>
      <c r="AA194" s="29" t="s">
        <v>1236</v>
      </c>
      <c r="AB194" s="29" t="s">
        <v>1236</v>
      </c>
    </row>
    <row r="195" spans="1:28" s="54" customFormat="1" x14ac:dyDescent="0.25">
      <c r="A195" s="29" t="s">
        <v>1433</v>
      </c>
      <c r="B195" s="29" t="s">
        <v>1253</v>
      </c>
      <c r="C195" s="29" t="s">
        <v>79</v>
      </c>
      <c r="D195" s="33" t="s">
        <v>665</v>
      </c>
      <c r="E195" s="33" t="s">
        <v>79</v>
      </c>
      <c r="F195" s="29" t="s">
        <v>1254</v>
      </c>
      <c r="G195" s="29" t="s">
        <v>1244</v>
      </c>
      <c r="H195" s="29" t="s">
        <v>1245</v>
      </c>
      <c r="I195" s="29">
        <v>103330003</v>
      </c>
      <c r="J195" s="33" t="s">
        <v>1255</v>
      </c>
      <c r="K195" s="33" t="s">
        <v>1256</v>
      </c>
      <c r="L195" s="29" t="s">
        <v>84</v>
      </c>
      <c r="M195" s="29" t="s">
        <v>85</v>
      </c>
      <c r="N195" s="29" t="s">
        <v>99</v>
      </c>
      <c r="O195" s="29">
        <v>5</v>
      </c>
      <c r="P195" s="45">
        <f t="shared" si="22"/>
        <v>4.274</v>
      </c>
      <c r="Q195" s="24">
        <v>4.274</v>
      </c>
      <c r="R195" s="24">
        <v>0</v>
      </c>
      <c r="S195" s="24">
        <f t="shared" si="29"/>
        <v>2.137</v>
      </c>
      <c r="T195" s="24">
        <f t="shared" si="30"/>
        <v>2.137</v>
      </c>
      <c r="U195" s="24">
        <f t="shared" si="31"/>
        <v>0</v>
      </c>
      <c r="V195" s="24">
        <f t="shared" si="32"/>
        <v>2.137</v>
      </c>
      <c r="W195" s="24">
        <f t="shared" si="33"/>
        <v>2.137</v>
      </c>
      <c r="X195" s="24">
        <f t="shared" si="34"/>
        <v>0</v>
      </c>
      <c r="Y195" s="46">
        <v>43831</v>
      </c>
      <c r="Z195" s="29" t="s">
        <v>315</v>
      </c>
      <c r="AA195" s="29" t="s">
        <v>1236</v>
      </c>
      <c r="AB195" s="29" t="s">
        <v>1236</v>
      </c>
    </row>
    <row r="196" spans="1:28" s="54" customFormat="1" x14ac:dyDescent="0.25">
      <c r="A196" s="29" t="s">
        <v>1434</v>
      </c>
      <c r="B196" s="29" t="s">
        <v>1242</v>
      </c>
      <c r="C196" s="29" t="s">
        <v>79</v>
      </c>
      <c r="D196" s="33" t="s">
        <v>693</v>
      </c>
      <c r="E196" s="33" t="s">
        <v>79</v>
      </c>
      <c r="F196" s="29" t="s">
        <v>1254</v>
      </c>
      <c r="G196" s="29" t="s">
        <v>1244</v>
      </c>
      <c r="H196" s="29" t="s">
        <v>1245</v>
      </c>
      <c r="I196" s="29">
        <v>103330004</v>
      </c>
      <c r="J196" s="33" t="s">
        <v>1257</v>
      </c>
      <c r="K196" s="33" t="s">
        <v>1258</v>
      </c>
      <c r="L196" s="29" t="s">
        <v>84</v>
      </c>
      <c r="M196" s="29" t="s">
        <v>85</v>
      </c>
      <c r="N196" s="29" t="s">
        <v>99</v>
      </c>
      <c r="O196" s="29">
        <v>5</v>
      </c>
      <c r="P196" s="45">
        <f t="shared" si="22"/>
        <v>5.7519999999999998</v>
      </c>
      <c r="Q196" s="24">
        <v>5.7519999999999998</v>
      </c>
      <c r="R196" s="24">
        <v>0</v>
      </c>
      <c r="S196" s="24">
        <f t="shared" si="29"/>
        <v>2.8759999999999999</v>
      </c>
      <c r="T196" s="24">
        <f t="shared" si="30"/>
        <v>2.8759999999999999</v>
      </c>
      <c r="U196" s="24">
        <f t="shared" si="31"/>
        <v>0</v>
      </c>
      <c r="V196" s="24">
        <f t="shared" si="32"/>
        <v>2.8759999999999999</v>
      </c>
      <c r="W196" s="24">
        <f t="shared" si="33"/>
        <v>2.8759999999999999</v>
      </c>
      <c r="X196" s="24">
        <f t="shared" si="34"/>
        <v>0</v>
      </c>
      <c r="Y196" s="46">
        <v>43831</v>
      </c>
      <c r="Z196" s="29" t="s">
        <v>315</v>
      </c>
      <c r="AA196" s="29" t="s">
        <v>1236</v>
      </c>
      <c r="AB196" s="29" t="s">
        <v>1236</v>
      </c>
    </row>
    <row r="197" spans="1:28" s="54" customFormat="1" x14ac:dyDescent="0.25">
      <c r="A197" s="29" t="s">
        <v>1435</v>
      </c>
      <c r="B197" s="29" t="s">
        <v>1248</v>
      </c>
      <c r="C197" s="29" t="s">
        <v>79</v>
      </c>
      <c r="D197" s="33" t="s">
        <v>665</v>
      </c>
      <c r="E197" s="33" t="s">
        <v>79</v>
      </c>
      <c r="F197" s="29" t="s">
        <v>1259</v>
      </c>
      <c r="G197" s="29" t="s">
        <v>1260</v>
      </c>
      <c r="H197" s="29" t="s">
        <v>1261</v>
      </c>
      <c r="I197" s="29">
        <v>103330005</v>
      </c>
      <c r="J197" s="33" t="s">
        <v>1262</v>
      </c>
      <c r="K197" s="33" t="s">
        <v>1263</v>
      </c>
      <c r="L197" s="29" t="s">
        <v>84</v>
      </c>
      <c r="M197" s="29" t="s">
        <v>85</v>
      </c>
      <c r="N197" s="29" t="s">
        <v>99</v>
      </c>
      <c r="O197" s="29">
        <v>5</v>
      </c>
      <c r="P197" s="45">
        <f t="shared" ref="P197:P260" si="35">Q197+R197</f>
        <v>4.3520000000000003</v>
      </c>
      <c r="Q197" s="24">
        <v>4.3520000000000003</v>
      </c>
      <c r="R197" s="24">
        <v>0</v>
      </c>
      <c r="S197" s="24">
        <f t="shared" si="29"/>
        <v>2.1760000000000002</v>
      </c>
      <c r="T197" s="24">
        <f t="shared" si="30"/>
        <v>2.1760000000000002</v>
      </c>
      <c r="U197" s="24">
        <f t="shared" si="31"/>
        <v>0</v>
      </c>
      <c r="V197" s="24">
        <f t="shared" si="32"/>
        <v>2.1760000000000002</v>
      </c>
      <c r="W197" s="24">
        <f t="shared" si="33"/>
        <v>2.1760000000000002</v>
      </c>
      <c r="X197" s="24">
        <f t="shared" si="34"/>
        <v>0</v>
      </c>
      <c r="Y197" s="46">
        <v>43831</v>
      </c>
      <c r="Z197" s="29" t="s">
        <v>315</v>
      </c>
      <c r="AA197" s="29" t="s">
        <v>1236</v>
      </c>
      <c r="AB197" s="29" t="s">
        <v>1236</v>
      </c>
    </row>
    <row r="198" spans="1:28" s="54" customFormat="1" x14ac:dyDescent="0.25">
      <c r="A198" s="29" t="s">
        <v>1436</v>
      </c>
      <c r="B198" s="29" t="s">
        <v>1248</v>
      </c>
      <c r="C198" s="29" t="s">
        <v>79</v>
      </c>
      <c r="D198" s="33" t="s">
        <v>693</v>
      </c>
      <c r="E198" s="33" t="s">
        <v>79</v>
      </c>
      <c r="F198" s="29" t="s">
        <v>1259</v>
      </c>
      <c r="G198" s="29" t="s">
        <v>1260</v>
      </c>
      <c r="H198" s="29" t="s">
        <v>1261</v>
      </c>
      <c r="I198" s="29">
        <v>103330006</v>
      </c>
      <c r="J198" s="33" t="s">
        <v>1264</v>
      </c>
      <c r="K198" s="33" t="s">
        <v>1265</v>
      </c>
      <c r="L198" s="29" t="s">
        <v>84</v>
      </c>
      <c r="M198" s="29" t="s">
        <v>85</v>
      </c>
      <c r="N198" s="29" t="s">
        <v>99</v>
      </c>
      <c r="O198" s="29">
        <v>5</v>
      </c>
      <c r="P198" s="45">
        <f t="shared" si="35"/>
        <v>3.2679999999999998</v>
      </c>
      <c r="Q198" s="24">
        <v>3.2679999999999998</v>
      </c>
      <c r="R198" s="24">
        <v>0</v>
      </c>
      <c r="S198" s="24">
        <f t="shared" si="29"/>
        <v>1.6339999999999999</v>
      </c>
      <c r="T198" s="24">
        <f t="shared" si="30"/>
        <v>1.6339999999999999</v>
      </c>
      <c r="U198" s="24">
        <f t="shared" si="31"/>
        <v>0</v>
      </c>
      <c r="V198" s="24">
        <f t="shared" si="32"/>
        <v>1.6339999999999999</v>
      </c>
      <c r="W198" s="24">
        <f t="shared" si="33"/>
        <v>1.6339999999999999</v>
      </c>
      <c r="X198" s="24">
        <f t="shared" si="34"/>
        <v>0</v>
      </c>
      <c r="Y198" s="46">
        <v>43831</v>
      </c>
      <c r="Z198" s="29" t="s">
        <v>315</v>
      </c>
      <c r="AA198" s="29" t="s">
        <v>1236</v>
      </c>
      <c r="AB198" s="29" t="s">
        <v>1236</v>
      </c>
    </row>
    <row r="199" spans="1:28" s="54" customFormat="1" x14ac:dyDescent="0.25">
      <c r="A199" s="29" t="s">
        <v>1437</v>
      </c>
      <c r="B199" s="29" t="s">
        <v>1253</v>
      </c>
      <c r="C199" s="29" t="s">
        <v>79</v>
      </c>
      <c r="D199" s="33" t="s">
        <v>79</v>
      </c>
      <c r="E199" s="33" t="s">
        <v>79</v>
      </c>
      <c r="F199" s="29" t="s">
        <v>1266</v>
      </c>
      <c r="G199" s="29" t="s">
        <v>1244</v>
      </c>
      <c r="H199" s="29" t="s">
        <v>1245</v>
      </c>
      <c r="I199" s="29">
        <v>103330007</v>
      </c>
      <c r="J199" s="33" t="s">
        <v>1267</v>
      </c>
      <c r="K199" s="33" t="s">
        <v>1268</v>
      </c>
      <c r="L199" s="29" t="s">
        <v>84</v>
      </c>
      <c r="M199" s="29" t="s">
        <v>85</v>
      </c>
      <c r="N199" s="29" t="s">
        <v>99</v>
      </c>
      <c r="O199" s="29">
        <v>5</v>
      </c>
      <c r="P199" s="45">
        <f t="shared" si="35"/>
        <v>6.7720000000000002</v>
      </c>
      <c r="Q199" s="24">
        <v>6.7720000000000002</v>
      </c>
      <c r="R199" s="24">
        <v>0</v>
      </c>
      <c r="S199" s="24">
        <f t="shared" si="29"/>
        <v>3.3860000000000001</v>
      </c>
      <c r="T199" s="24">
        <f t="shared" si="30"/>
        <v>3.3860000000000001</v>
      </c>
      <c r="U199" s="24">
        <f t="shared" si="31"/>
        <v>0</v>
      </c>
      <c r="V199" s="24">
        <f t="shared" si="32"/>
        <v>3.3860000000000001</v>
      </c>
      <c r="W199" s="24">
        <f t="shared" si="33"/>
        <v>3.3860000000000001</v>
      </c>
      <c r="X199" s="24">
        <f t="shared" si="34"/>
        <v>0</v>
      </c>
      <c r="Y199" s="46">
        <v>43831</v>
      </c>
      <c r="Z199" s="29" t="s">
        <v>315</v>
      </c>
      <c r="AA199" s="29" t="s">
        <v>1236</v>
      </c>
      <c r="AB199" s="29" t="s">
        <v>1236</v>
      </c>
    </row>
    <row r="200" spans="1:28" s="54" customFormat="1" x14ac:dyDescent="0.25">
      <c r="A200" s="29" t="s">
        <v>1438</v>
      </c>
      <c r="B200" s="29" t="s">
        <v>1269</v>
      </c>
      <c r="C200" s="29" t="s">
        <v>79</v>
      </c>
      <c r="D200" s="33" t="s">
        <v>79</v>
      </c>
      <c r="E200" s="33" t="s">
        <v>79</v>
      </c>
      <c r="F200" s="29" t="s">
        <v>1266</v>
      </c>
      <c r="G200" s="29" t="s">
        <v>1244</v>
      </c>
      <c r="H200" s="29" t="s">
        <v>1245</v>
      </c>
      <c r="I200" s="29">
        <v>103330008</v>
      </c>
      <c r="J200" s="33" t="s">
        <v>1270</v>
      </c>
      <c r="K200" s="33" t="s">
        <v>1271</v>
      </c>
      <c r="L200" s="29" t="s">
        <v>84</v>
      </c>
      <c r="M200" s="29" t="s">
        <v>85</v>
      </c>
      <c r="N200" s="29" t="s">
        <v>99</v>
      </c>
      <c r="O200" s="29">
        <v>11</v>
      </c>
      <c r="P200" s="45">
        <f t="shared" si="35"/>
        <v>8.1240000000000006</v>
      </c>
      <c r="Q200" s="24">
        <v>8.1240000000000006</v>
      </c>
      <c r="R200" s="24">
        <v>0</v>
      </c>
      <c r="S200" s="24">
        <f t="shared" si="29"/>
        <v>4.0620000000000003</v>
      </c>
      <c r="T200" s="24">
        <f t="shared" si="30"/>
        <v>4.0620000000000003</v>
      </c>
      <c r="U200" s="24">
        <f t="shared" si="31"/>
        <v>0</v>
      </c>
      <c r="V200" s="24">
        <f t="shared" si="32"/>
        <v>4.0620000000000003</v>
      </c>
      <c r="W200" s="24">
        <f t="shared" si="33"/>
        <v>4.0620000000000003</v>
      </c>
      <c r="X200" s="24">
        <f t="shared" si="34"/>
        <v>0</v>
      </c>
      <c r="Y200" s="46">
        <v>43831</v>
      </c>
      <c r="Z200" s="29" t="s">
        <v>315</v>
      </c>
      <c r="AA200" s="29" t="s">
        <v>1236</v>
      </c>
      <c r="AB200" s="29" t="s">
        <v>1236</v>
      </c>
    </row>
    <row r="201" spans="1:28" s="54" customFormat="1" x14ac:dyDescent="0.25">
      <c r="A201" s="29" t="s">
        <v>1439</v>
      </c>
      <c r="B201" s="29" t="s">
        <v>1242</v>
      </c>
      <c r="C201" s="29" t="s">
        <v>79</v>
      </c>
      <c r="D201" s="33" t="s">
        <v>79</v>
      </c>
      <c r="E201" s="33" t="s">
        <v>79</v>
      </c>
      <c r="F201" s="29" t="s">
        <v>1266</v>
      </c>
      <c r="G201" s="29" t="s">
        <v>1244</v>
      </c>
      <c r="H201" s="29" t="s">
        <v>1245</v>
      </c>
      <c r="I201" s="29">
        <v>103330009</v>
      </c>
      <c r="J201" s="33" t="s">
        <v>1272</v>
      </c>
      <c r="K201" s="33" t="s">
        <v>1273</v>
      </c>
      <c r="L201" s="29" t="s">
        <v>84</v>
      </c>
      <c r="M201" s="29" t="s">
        <v>85</v>
      </c>
      <c r="N201" s="29" t="s">
        <v>99</v>
      </c>
      <c r="O201" s="29">
        <v>4</v>
      </c>
      <c r="P201" s="45">
        <f t="shared" si="35"/>
        <v>1.3140000000000001</v>
      </c>
      <c r="Q201" s="24">
        <v>1.3140000000000001</v>
      </c>
      <c r="R201" s="24">
        <v>0</v>
      </c>
      <c r="S201" s="24">
        <f t="shared" si="29"/>
        <v>0.65700000000000003</v>
      </c>
      <c r="T201" s="24">
        <f t="shared" si="30"/>
        <v>0.65700000000000003</v>
      </c>
      <c r="U201" s="24">
        <f t="shared" si="31"/>
        <v>0</v>
      </c>
      <c r="V201" s="24">
        <f t="shared" si="32"/>
        <v>0.65700000000000003</v>
      </c>
      <c r="W201" s="24">
        <f t="shared" si="33"/>
        <v>0.65700000000000003</v>
      </c>
      <c r="X201" s="24">
        <f t="shared" si="34"/>
        <v>0</v>
      </c>
      <c r="Y201" s="46">
        <v>43831</v>
      </c>
      <c r="Z201" s="29" t="s">
        <v>315</v>
      </c>
      <c r="AA201" s="29" t="s">
        <v>1236</v>
      </c>
      <c r="AB201" s="29" t="s">
        <v>1236</v>
      </c>
    </row>
    <row r="202" spans="1:28" s="54" customFormat="1" x14ac:dyDescent="0.25">
      <c r="A202" s="29" t="s">
        <v>1440</v>
      </c>
      <c r="B202" s="29" t="s">
        <v>1248</v>
      </c>
      <c r="C202" s="29" t="s">
        <v>79</v>
      </c>
      <c r="D202" s="33" t="s">
        <v>665</v>
      </c>
      <c r="E202" s="33" t="s">
        <v>79</v>
      </c>
      <c r="F202" s="29" t="s">
        <v>1274</v>
      </c>
      <c r="G202" s="29" t="s">
        <v>1244</v>
      </c>
      <c r="H202" s="29" t="s">
        <v>1245</v>
      </c>
      <c r="I202" s="29">
        <v>103330010</v>
      </c>
      <c r="J202" s="33" t="s">
        <v>1275</v>
      </c>
      <c r="K202" s="33" t="s">
        <v>1276</v>
      </c>
      <c r="L202" s="29" t="s">
        <v>84</v>
      </c>
      <c r="M202" s="29" t="s">
        <v>85</v>
      </c>
      <c r="N202" s="29" t="s">
        <v>99</v>
      </c>
      <c r="O202" s="29">
        <v>5</v>
      </c>
      <c r="P202" s="45">
        <f t="shared" si="35"/>
        <v>2.6</v>
      </c>
      <c r="Q202" s="24">
        <v>2.6</v>
      </c>
      <c r="R202" s="24">
        <v>0</v>
      </c>
      <c r="S202" s="24">
        <f t="shared" si="29"/>
        <v>1.3</v>
      </c>
      <c r="T202" s="24">
        <f t="shared" si="30"/>
        <v>1.3</v>
      </c>
      <c r="U202" s="24">
        <f t="shared" si="31"/>
        <v>0</v>
      </c>
      <c r="V202" s="24">
        <f t="shared" si="32"/>
        <v>1.3</v>
      </c>
      <c r="W202" s="24">
        <f t="shared" si="33"/>
        <v>1.3</v>
      </c>
      <c r="X202" s="24">
        <f t="shared" si="34"/>
        <v>0</v>
      </c>
      <c r="Y202" s="46">
        <v>43831</v>
      </c>
      <c r="Z202" s="29" t="s">
        <v>315</v>
      </c>
      <c r="AA202" s="29" t="s">
        <v>1236</v>
      </c>
      <c r="AB202" s="29" t="s">
        <v>1236</v>
      </c>
    </row>
    <row r="203" spans="1:28" s="54" customFormat="1" x14ac:dyDescent="0.25">
      <c r="A203" s="29" t="s">
        <v>1441</v>
      </c>
      <c r="B203" s="29" t="s">
        <v>1242</v>
      </c>
      <c r="C203" s="29" t="s">
        <v>79</v>
      </c>
      <c r="D203" s="33" t="s">
        <v>79</v>
      </c>
      <c r="E203" s="33" t="s">
        <v>79</v>
      </c>
      <c r="F203" s="29" t="s">
        <v>1277</v>
      </c>
      <c r="G203" s="29" t="s">
        <v>1244</v>
      </c>
      <c r="H203" s="29" t="s">
        <v>1245</v>
      </c>
      <c r="I203" s="29">
        <v>103330011</v>
      </c>
      <c r="J203" s="33" t="s">
        <v>1278</v>
      </c>
      <c r="K203" s="33" t="s">
        <v>1279</v>
      </c>
      <c r="L203" s="29" t="s">
        <v>84</v>
      </c>
      <c r="M203" s="29" t="s">
        <v>85</v>
      </c>
      <c r="N203" s="29" t="s">
        <v>99</v>
      </c>
      <c r="O203" s="29">
        <v>3</v>
      </c>
      <c r="P203" s="45">
        <f t="shared" si="35"/>
        <v>5.6920000000000002</v>
      </c>
      <c r="Q203" s="24">
        <v>5.6920000000000002</v>
      </c>
      <c r="R203" s="24">
        <v>0</v>
      </c>
      <c r="S203" s="24">
        <f t="shared" si="29"/>
        <v>2.8460000000000001</v>
      </c>
      <c r="T203" s="24">
        <f t="shared" si="30"/>
        <v>2.8460000000000001</v>
      </c>
      <c r="U203" s="24">
        <f t="shared" si="31"/>
        <v>0</v>
      </c>
      <c r="V203" s="24">
        <f t="shared" si="32"/>
        <v>2.8460000000000001</v>
      </c>
      <c r="W203" s="24">
        <f t="shared" si="33"/>
        <v>2.8460000000000001</v>
      </c>
      <c r="X203" s="24">
        <f t="shared" si="34"/>
        <v>0</v>
      </c>
      <c r="Y203" s="46">
        <v>43831</v>
      </c>
      <c r="Z203" s="29" t="s">
        <v>315</v>
      </c>
      <c r="AA203" s="29" t="s">
        <v>1236</v>
      </c>
      <c r="AB203" s="29" t="s">
        <v>1236</v>
      </c>
    </row>
    <row r="204" spans="1:28" s="54" customFormat="1" x14ac:dyDescent="0.25">
      <c r="A204" s="29" t="s">
        <v>1442</v>
      </c>
      <c r="B204" s="29" t="s">
        <v>1248</v>
      </c>
      <c r="C204" s="29" t="s">
        <v>79</v>
      </c>
      <c r="D204" s="33" t="s">
        <v>79</v>
      </c>
      <c r="E204" s="33" t="s">
        <v>79</v>
      </c>
      <c r="F204" s="29" t="s">
        <v>1277</v>
      </c>
      <c r="G204" s="29" t="s">
        <v>1244</v>
      </c>
      <c r="H204" s="29" t="s">
        <v>1245</v>
      </c>
      <c r="I204" s="29">
        <v>103330012</v>
      </c>
      <c r="J204" s="33" t="s">
        <v>1280</v>
      </c>
      <c r="K204" s="33" t="s">
        <v>1281</v>
      </c>
      <c r="L204" s="29" t="s">
        <v>84</v>
      </c>
      <c r="M204" s="29" t="s">
        <v>85</v>
      </c>
      <c r="N204" s="29" t="s">
        <v>99</v>
      </c>
      <c r="O204" s="29">
        <v>5</v>
      </c>
      <c r="P204" s="45">
        <f t="shared" si="35"/>
        <v>19.841999999999999</v>
      </c>
      <c r="Q204" s="24">
        <v>19.841999999999999</v>
      </c>
      <c r="R204" s="24">
        <v>0</v>
      </c>
      <c r="S204" s="24">
        <f t="shared" si="29"/>
        <v>9.9209999999999994</v>
      </c>
      <c r="T204" s="24">
        <f t="shared" si="30"/>
        <v>9.9209999999999994</v>
      </c>
      <c r="U204" s="24">
        <f t="shared" si="31"/>
        <v>0</v>
      </c>
      <c r="V204" s="24">
        <f t="shared" si="32"/>
        <v>9.9209999999999994</v>
      </c>
      <c r="W204" s="24">
        <f t="shared" si="33"/>
        <v>9.9209999999999994</v>
      </c>
      <c r="X204" s="24">
        <f t="shared" si="34"/>
        <v>0</v>
      </c>
      <c r="Y204" s="46">
        <v>43831</v>
      </c>
      <c r="Z204" s="29" t="s">
        <v>315</v>
      </c>
      <c r="AA204" s="29" t="s">
        <v>1236</v>
      </c>
      <c r="AB204" s="29" t="s">
        <v>1236</v>
      </c>
    </row>
    <row r="205" spans="1:28" s="54" customFormat="1" x14ac:dyDescent="0.25">
      <c r="A205" s="29" t="s">
        <v>1443</v>
      </c>
      <c r="B205" s="29" t="s">
        <v>1282</v>
      </c>
      <c r="C205" s="29" t="s">
        <v>79</v>
      </c>
      <c r="D205" s="33" t="s">
        <v>1283</v>
      </c>
      <c r="E205" s="33" t="s">
        <v>79</v>
      </c>
      <c r="F205" s="29" t="s">
        <v>1284</v>
      </c>
      <c r="G205" s="29" t="s">
        <v>1244</v>
      </c>
      <c r="H205" s="29" t="s">
        <v>1245</v>
      </c>
      <c r="I205" s="29">
        <v>103330013</v>
      </c>
      <c r="J205" s="33" t="s">
        <v>1285</v>
      </c>
      <c r="K205" s="33" t="s">
        <v>1286</v>
      </c>
      <c r="L205" s="29" t="s">
        <v>84</v>
      </c>
      <c r="M205" s="29" t="s">
        <v>85</v>
      </c>
      <c r="N205" s="29" t="s">
        <v>99</v>
      </c>
      <c r="O205" s="29">
        <v>5</v>
      </c>
      <c r="P205" s="45">
        <f t="shared" si="35"/>
        <v>8.968</v>
      </c>
      <c r="Q205" s="24">
        <v>8.968</v>
      </c>
      <c r="R205" s="24">
        <v>0</v>
      </c>
      <c r="S205" s="24">
        <f t="shared" si="29"/>
        <v>4.484</v>
      </c>
      <c r="T205" s="24">
        <f t="shared" si="30"/>
        <v>4.484</v>
      </c>
      <c r="U205" s="24">
        <f t="shared" si="31"/>
        <v>0</v>
      </c>
      <c r="V205" s="24">
        <f t="shared" si="32"/>
        <v>4.484</v>
      </c>
      <c r="W205" s="24">
        <f t="shared" si="33"/>
        <v>4.484</v>
      </c>
      <c r="X205" s="24">
        <f t="shared" si="34"/>
        <v>0</v>
      </c>
      <c r="Y205" s="46">
        <v>43831</v>
      </c>
      <c r="Z205" s="29" t="s">
        <v>315</v>
      </c>
      <c r="AA205" s="29" t="s">
        <v>1236</v>
      </c>
      <c r="AB205" s="29" t="s">
        <v>1236</v>
      </c>
    </row>
    <row r="206" spans="1:28" s="54" customFormat="1" x14ac:dyDescent="0.25">
      <c r="A206" s="29" t="s">
        <v>1444</v>
      </c>
      <c r="B206" s="29" t="s">
        <v>1287</v>
      </c>
      <c r="C206" s="29" t="s">
        <v>79</v>
      </c>
      <c r="D206" s="33" t="s">
        <v>79</v>
      </c>
      <c r="E206" s="33" t="s">
        <v>79</v>
      </c>
      <c r="F206" s="29" t="s">
        <v>1288</v>
      </c>
      <c r="G206" s="29" t="s">
        <v>1244</v>
      </c>
      <c r="H206" s="29" t="s">
        <v>1245</v>
      </c>
      <c r="I206" s="29">
        <v>103330014</v>
      </c>
      <c r="J206" s="33" t="s">
        <v>1289</v>
      </c>
      <c r="K206" s="33" t="s">
        <v>1290</v>
      </c>
      <c r="L206" s="29" t="s">
        <v>84</v>
      </c>
      <c r="M206" s="29" t="s">
        <v>85</v>
      </c>
      <c r="N206" s="29" t="s">
        <v>99</v>
      </c>
      <c r="O206" s="29">
        <v>4</v>
      </c>
      <c r="P206" s="45">
        <f t="shared" si="35"/>
        <v>2.8140000000000001</v>
      </c>
      <c r="Q206" s="24">
        <v>2.8140000000000001</v>
      </c>
      <c r="R206" s="24">
        <v>0</v>
      </c>
      <c r="S206" s="24">
        <f t="shared" si="29"/>
        <v>1.407</v>
      </c>
      <c r="T206" s="24">
        <f t="shared" si="30"/>
        <v>1.407</v>
      </c>
      <c r="U206" s="24">
        <f t="shared" si="31"/>
        <v>0</v>
      </c>
      <c r="V206" s="24">
        <f t="shared" si="32"/>
        <v>1.407</v>
      </c>
      <c r="W206" s="24">
        <f t="shared" si="33"/>
        <v>1.407</v>
      </c>
      <c r="X206" s="24">
        <f t="shared" si="34"/>
        <v>0</v>
      </c>
      <c r="Y206" s="46">
        <v>43831</v>
      </c>
      <c r="Z206" s="29" t="s">
        <v>315</v>
      </c>
      <c r="AA206" s="29" t="s">
        <v>1236</v>
      </c>
      <c r="AB206" s="29" t="s">
        <v>1236</v>
      </c>
    </row>
    <row r="207" spans="1:28" s="54" customFormat="1" x14ac:dyDescent="0.25">
      <c r="A207" s="29" t="s">
        <v>1445</v>
      </c>
      <c r="B207" s="29" t="s">
        <v>1242</v>
      </c>
      <c r="C207" s="29" t="s">
        <v>79</v>
      </c>
      <c r="D207" s="33" t="s">
        <v>79</v>
      </c>
      <c r="E207" s="33" t="s">
        <v>79</v>
      </c>
      <c r="F207" s="29" t="s">
        <v>1291</v>
      </c>
      <c r="G207" s="29" t="s">
        <v>1260</v>
      </c>
      <c r="H207" s="29" t="s">
        <v>1261</v>
      </c>
      <c r="I207" s="29">
        <v>103330015</v>
      </c>
      <c r="J207" s="33" t="s">
        <v>1292</v>
      </c>
      <c r="K207" s="33" t="s">
        <v>1293</v>
      </c>
      <c r="L207" s="29" t="s">
        <v>84</v>
      </c>
      <c r="M207" s="29" t="s">
        <v>85</v>
      </c>
      <c r="N207" s="29" t="s">
        <v>99</v>
      </c>
      <c r="O207" s="29">
        <v>5</v>
      </c>
      <c r="P207" s="45">
        <f t="shared" si="35"/>
        <v>2.3420000000000001</v>
      </c>
      <c r="Q207" s="24">
        <v>2.3420000000000001</v>
      </c>
      <c r="R207" s="24">
        <v>0</v>
      </c>
      <c r="S207" s="24">
        <f t="shared" si="29"/>
        <v>1.171</v>
      </c>
      <c r="T207" s="24">
        <f t="shared" si="30"/>
        <v>1.171</v>
      </c>
      <c r="U207" s="24">
        <f t="shared" si="31"/>
        <v>0</v>
      </c>
      <c r="V207" s="24">
        <f t="shared" si="32"/>
        <v>1.171</v>
      </c>
      <c r="W207" s="24">
        <f t="shared" si="33"/>
        <v>1.171</v>
      </c>
      <c r="X207" s="24">
        <f t="shared" si="34"/>
        <v>0</v>
      </c>
      <c r="Y207" s="46">
        <v>43831</v>
      </c>
      <c r="Z207" s="29" t="s">
        <v>315</v>
      </c>
      <c r="AA207" s="29" t="s">
        <v>1236</v>
      </c>
      <c r="AB207" s="29" t="s">
        <v>1236</v>
      </c>
    </row>
    <row r="208" spans="1:28" s="54" customFormat="1" x14ac:dyDescent="0.25">
      <c r="A208" s="29" t="s">
        <v>1446</v>
      </c>
      <c r="B208" s="29" t="s">
        <v>1294</v>
      </c>
      <c r="C208" s="29" t="s">
        <v>79</v>
      </c>
      <c r="D208" s="33" t="s">
        <v>79</v>
      </c>
      <c r="E208" s="33" t="s">
        <v>79</v>
      </c>
      <c r="F208" s="29" t="s">
        <v>1284</v>
      </c>
      <c r="G208" s="29" t="s">
        <v>1244</v>
      </c>
      <c r="H208" s="29" t="s">
        <v>1245</v>
      </c>
      <c r="I208" s="29">
        <v>103330016</v>
      </c>
      <c r="J208" s="33" t="s">
        <v>1295</v>
      </c>
      <c r="K208" s="33" t="s">
        <v>1296</v>
      </c>
      <c r="L208" s="29" t="s">
        <v>84</v>
      </c>
      <c r="M208" s="29" t="s">
        <v>85</v>
      </c>
      <c r="N208" s="29" t="s">
        <v>99</v>
      </c>
      <c r="O208" s="29">
        <v>5</v>
      </c>
      <c r="P208" s="45">
        <f t="shared" si="35"/>
        <v>4.8140000000000001</v>
      </c>
      <c r="Q208" s="24">
        <v>4.8140000000000001</v>
      </c>
      <c r="R208" s="24">
        <v>0</v>
      </c>
      <c r="S208" s="24">
        <f t="shared" si="29"/>
        <v>2.407</v>
      </c>
      <c r="T208" s="24">
        <f t="shared" si="30"/>
        <v>2.407</v>
      </c>
      <c r="U208" s="24">
        <f t="shared" si="31"/>
        <v>0</v>
      </c>
      <c r="V208" s="24">
        <f t="shared" si="32"/>
        <v>2.407</v>
      </c>
      <c r="W208" s="24">
        <f t="shared" si="33"/>
        <v>2.407</v>
      </c>
      <c r="X208" s="24">
        <f t="shared" si="34"/>
        <v>0</v>
      </c>
      <c r="Y208" s="46">
        <v>43831</v>
      </c>
      <c r="Z208" s="29" t="s">
        <v>315</v>
      </c>
      <c r="AA208" s="29" t="s">
        <v>1236</v>
      </c>
      <c r="AB208" s="29" t="s">
        <v>1236</v>
      </c>
    </row>
    <row r="209" spans="1:28" s="54" customFormat="1" x14ac:dyDescent="0.25">
      <c r="A209" s="29" t="s">
        <v>1447</v>
      </c>
      <c r="B209" s="29" t="s">
        <v>1248</v>
      </c>
      <c r="C209" s="29" t="s">
        <v>79</v>
      </c>
      <c r="D209" s="33" t="s">
        <v>79</v>
      </c>
      <c r="E209" s="33" t="s">
        <v>79</v>
      </c>
      <c r="F209" s="29" t="s">
        <v>1297</v>
      </c>
      <c r="G209" s="29" t="s">
        <v>1244</v>
      </c>
      <c r="H209" s="29" t="s">
        <v>1245</v>
      </c>
      <c r="I209" s="29">
        <v>103330017</v>
      </c>
      <c r="J209" s="33" t="s">
        <v>1298</v>
      </c>
      <c r="K209" s="33" t="s">
        <v>1299</v>
      </c>
      <c r="L209" s="29" t="s">
        <v>84</v>
      </c>
      <c r="M209" s="29" t="s">
        <v>85</v>
      </c>
      <c r="N209" s="29" t="s">
        <v>99</v>
      </c>
      <c r="O209" s="29">
        <v>5</v>
      </c>
      <c r="P209" s="45">
        <f t="shared" si="35"/>
        <v>11.43</v>
      </c>
      <c r="Q209" s="24">
        <v>11.43</v>
      </c>
      <c r="R209" s="24">
        <v>0</v>
      </c>
      <c r="S209" s="24">
        <f t="shared" si="29"/>
        <v>5.7149999999999999</v>
      </c>
      <c r="T209" s="24">
        <f t="shared" si="30"/>
        <v>5.7149999999999999</v>
      </c>
      <c r="U209" s="24">
        <f t="shared" si="31"/>
        <v>0</v>
      </c>
      <c r="V209" s="24">
        <f t="shared" si="32"/>
        <v>5.7149999999999999</v>
      </c>
      <c r="W209" s="24">
        <f t="shared" si="33"/>
        <v>5.7149999999999999</v>
      </c>
      <c r="X209" s="24">
        <f t="shared" si="34"/>
        <v>0</v>
      </c>
      <c r="Y209" s="46">
        <v>43831</v>
      </c>
      <c r="Z209" s="29" t="s">
        <v>315</v>
      </c>
      <c r="AA209" s="29" t="s">
        <v>1236</v>
      </c>
      <c r="AB209" s="29" t="s">
        <v>1236</v>
      </c>
    </row>
    <row r="210" spans="1:28" s="54" customFormat="1" x14ac:dyDescent="0.25">
      <c r="A210" s="29" t="s">
        <v>1448</v>
      </c>
      <c r="B210" s="29" t="s">
        <v>1248</v>
      </c>
      <c r="C210" s="29" t="s">
        <v>79</v>
      </c>
      <c r="D210" s="33" t="s">
        <v>79</v>
      </c>
      <c r="E210" s="33" t="s">
        <v>79</v>
      </c>
      <c r="F210" s="29" t="s">
        <v>1300</v>
      </c>
      <c r="G210" s="29" t="s">
        <v>1244</v>
      </c>
      <c r="H210" s="29" t="s">
        <v>1245</v>
      </c>
      <c r="I210" s="29">
        <v>103330018</v>
      </c>
      <c r="J210" s="33" t="s">
        <v>1301</v>
      </c>
      <c r="K210" s="33" t="s">
        <v>1302</v>
      </c>
      <c r="L210" s="29" t="s">
        <v>84</v>
      </c>
      <c r="M210" s="29" t="s">
        <v>85</v>
      </c>
      <c r="N210" s="29" t="s">
        <v>99</v>
      </c>
      <c r="O210" s="29">
        <v>5</v>
      </c>
      <c r="P210" s="45">
        <f t="shared" si="35"/>
        <v>10.092000000000001</v>
      </c>
      <c r="Q210" s="24">
        <v>10.092000000000001</v>
      </c>
      <c r="R210" s="24">
        <v>0</v>
      </c>
      <c r="S210" s="24">
        <f t="shared" si="29"/>
        <v>5.0460000000000003</v>
      </c>
      <c r="T210" s="24">
        <f t="shared" si="30"/>
        <v>5.0460000000000003</v>
      </c>
      <c r="U210" s="24">
        <f t="shared" si="31"/>
        <v>0</v>
      </c>
      <c r="V210" s="24">
        <f t="shared" si="32"/>
        <v>5.0460000000000003</v>
      </c>
      <c r="W210" s="24">
        <f t="shared" si="33"/>
        <v>5.0460000000000003</v>
      </c>
      <c r="X210" s="24">
        <f t="shared" si="34"/>
        <v>0</v>
      </c>
      <c r="Y210" s="46">
        <v>43831</v>
      </c>
      <c r="Z210" s="29" t="s">
        <v>315</v>
      </c>
      <c r="AA210" s="29" t="s">
        <v>1236</v>
      </c>
      <c r="AB210" s="29" t="s">
        <v>1236</v>
      </c>
    </row>
    <row r="211" spans="1:28" s="54" customFormat="1" x14ac:dyDescent="0.25">
      <c r="A211" s="29" t="s">
        <v>1449</v>
      </c>
      <c r="B211" s="29" t="s">
        <v>1242</v>
      </c>
      <c r="C211" s="29" t="s">
        <v>79</v>
      </c>
      <c r="D211" s="33" t="s">
        <v>79</v>
      </c>
      <c r="E211" s="33" t="s">
        <v>79</v>
      </c>
      <c r="F211" s="29" t="s">
        <v>1288</v>
      </c>
      <c r="G211" s="29" t="s">
        <v>1244</v>
      </c>
      <c r="H211" s="29" t="s">
        <v>1245</v>
      </c>
      <c r="I211" s="29">
        <v>103330019</v>
      </c>
      <c r="J211" s="33" t="s">
        <v>1303</v>
      </c>
      <c r="K211" s="33" t="s">
        <v>1304</v>
      </c>
      <c r="L211" s="29" t="s">
        <v>84</v>
      </c>
      <c r="M211" s="29" t="s">
        <v>85</v>
      </c>
      <c r="N211" s="29" t="s">
        <v>99</v>
      </c>
      <c r="O211" s="29">
        <v>5</v>
      </c>
      <c r="P211" s="45">
        <f t="shared" si="35"/>
        <v>3.1579999999999999</v>
      </c>
      <c r="Q211" s="24">
        <v>3.1579999999999999</v>
      </c>
      <c r="R211" s="24">
        <v>0</v>
      </c>
      <c r="S211" s="24">
        <f t="shared" si="29"/>
        <v>1.579</v>
      </c>
      <c r="T211" s="24">
        <f t="shared" si="30"/>
        <v>1.579</v>
      </c>
      <c r="U211" s="24">
        <f t="shared" si="31"/>
        <v>0</v>
      </c>
      <c r="V211" s="24">
        <f t="shared" si="32"/>
        <v>1.579</v>
      </c>
      <c r="W211" s="24">
        <f t="shared" si="33"/>
        <v>1.579</v>
      </c>
      <c r="X211" s="24">
        <f t="shared" si="34"/>
        <v>0</v>
      </c>
      <c r="Y211" s="46">
        <v>43831</v>
      </c>
      <c r="Z211" s="29" t="s">
        <v>315</v>
      </c>
      <c r="AA211" s="29" t="s">
        <v>1236</v>
      </c>
      <c r="AB211" s="29" t="s">
        <v>1236</v>
      </c>
    </row>
    <row r="212" spans="1:28" s="54" customFormat="1" x14ac:dyDescent="0.25">
      <c r="A212" s="29" t="s">
        <v>1450</v>
      </c>
      <c r="B212" s="29" t="s">
        <v>1305</v>
      </c>
      <c r="C212" s="29" t="s">
        <v>79</v>
      </c>
      <c r="D212" s="33" t="s">
        <v>79</v>
      </c>
      <c r="E212" s="33" t="s">
        <v>79</v>
      </c>
      <c r="F212" s="29" t="s">
        <v>1300</v>
      </c>
      <c r="G212" s="29" t="s">
        <v>1244</v>
      </c>
      <c r="H212" s="29" t="s">
        <v>1245</v>
      </c>
      <c r="I212" s="29">
        <v>103330020</v>
      </c>
      <c r="J212" s="33" t="s">
        <v>1306</v>
      </c>
      <c r="K212" s="33" t="s">
        <v>1307</v>
      </c>
      <c r="L212" s="29" t="s">
        <v>84</v>
      </c>
      <c r="M212" s="29" t="s">
        <v>85</v>
      </c>
      <c r="N212" s="29" t="s">
        <v>99</v>
      </c>
      <c r="O212" s="29">
        <v>14</v>
      </c>
      <c r="P212" s="45">
        <f t="shared" si="35"/>
        <v>5.1779999999999999</v>
      </c>
      <c r="Q212" s="24">
        <v>5.1779999999999999</v>
      </c>
      <c r="R212" s="24">
        <v>0</v>
      </c>
      <c r="S212" s="24">
        <f t="shared" si="29"/>
        <v>2.589</v>
      </c>
      <c r="T212" s="24">
        <f t="shared" si="30"/>
        <v>2.589</v>
      </c>
      <c r="U212" s="24">
        <f t="shared" si="31"/>
        <v>0</v>
      </c>
      <c r="V212" s="24">
        <f t="shared" si="32"/>
        <v>2.589</v>
      </c>
      <c r="W212" s="24">
        <f t="shared" si="33"/>
        <v>2.589</v>
      </c>
      <c r="X212" s="24">
        <f t="shared" si="34"/>
        <v>0</v>
      </c>
      <c r="Y212" s="46">
        <v>43831</v>
      </c>
      <c r="Z212" s="29" t="s">
        <v>315</v>
      </c>
      <c r="AA212" s="29" t="s">
        <v>1236</v>
      </c>
      <c r="AB212" s="29" t="s">
        <v>1236</v>
      </c>
    </row>
    <row r="213" spans="1:28" s="54" customFormat="1" x14ac:dyDescent="0.25">
      <c r="A213" s="29" t="s">
        <v>1451</v>
      </c>
      <c r="B213" s="29" t="s">
        <v>1242</v>
      </c>
      <c r="C213" s="29" t="s">
        <v>79</v>
      </c>
      <c r="D213" s="33" t="s">
        <v>79</v>
      </c>
      <c r="E213" s="33" t="s">
        <v>79</v>
      </c>
      <c r="F213" s="29" t="s">
        <v>1300</v>
      </c>
      <c r="G213" s="29" t="s">
        <v>1244</v>
      </c>
      <c r="H213" s="29" t="s">
        <v>1245</v>
      </c>
      <c r="I213" s="29">
        <v>103330021</v>
      </c>
      <c r="J213" s="33" t="s">
        <v>1308</v>
      </c>
      <c r="K213" s="33" t="s">
        <v>1309</v>
      </c>
      <c r="L213" s="29" t="s">
        <v>84</v>
      </c>
      <c r="M213" s="29" t="s">
        <v>85</v>
      </c>
      <c r="N213" s="29" t="s">
        <v>99</v>
      </c>
      <c r="O213" s="29">
        <v>14</v>
      </c>
      <c r="P213" s="45">
        <f t="shared" si="35"/>
        <v>6.9320000000000004</v>
      </c>
      <c r="Q213" s="24">
        <v>6.9320000000000004</v>
      </c>
      <c r="R213" s="24">
        <v>0</v>
      </c>
      <c r="S213" s="24">
        <f t="shared" si="29"/>
        <v>3.4660000000000002</v>
      </c>
      <c r="T213" s="24">
        <f t="shared" si="30"/>
        <v>3.4660000000000002</v>
      </c>
      <c r="U213" s="24">
        <f t="shared" si="31"/>
        <v>0</v>
      </c>
      <c r="V213" s="24">
        <f t="shared" si="32"/>
        <v>3.4660000000000002</v>
      </c>
      <c r="W213" s="24">
        <f t="shared" si="33"/>
        <v>3.4660000000000002</v>
      </c>
      <c r="X213" s="24">
        <f t="shared" si="34"/>
        <v>0</v>
      </c>
      <c r="Y213" s="46">
        <v>43831</v>
      </c>
      <c r="Z213" s="29" t="s">
        <v>315</v>
      </c>
      <c r="AA213" s="29" t="s">
        <v>1236</v>
      </c>
      <c r="AB213" s="29" t="s">
        <v>1236</v>
      </c>
    </row>
    <row r="214" spans="1:28" s="54" customFormat="1" x14ac:dyDescent="0.25">
      <c r="A214" s="29" t="s">
        <v>1452</v>
      </c>
      <c r="B214" s="29" t="s">
        <v>1253</v>
      </c>
      <c r="C214" s="29" t="s">
        <v>79</v>
      </c>
      <c r="D214" s="33" t="s">
        <v>79</v>
      </c>
      <c r="E214" s="33" t="s">
        <v>79</v>
      </c>
      <c r="F214" s="29" t="s">
        <v>1300</v>
      </c>
      <c r="G214" s="29" t="s">
        <v>1244</v>
      </c>
      <c r="H214" s="29" t="s">
        <v>1245</v>
      </c>
      <c r="I214" s="29">
        <v>103330022</v>
      </c>
      <c r="J214" s="33" t="s">
        <v>1310</v>
      </c>
      <c r="K214" s="33" t="s">
        <v>1311</v>
      </c>
      <c r="L214" s="29" t="s">
        <v>84</v>
      </c>
      <c r="M214" s="29" t="s">
        <v>85</v>
      </c>
      <c r="N214" s="29" t="s">
        <v>99</v>
      </c>
      <c r="O214" s="29">
        <v>5</v>
      </c>
      <c r="P214" s="45">
        <f t="shared" si="35"/>
        <v>6.88</v>
      </c>
      <c r="Q214" s="24">
        <v>6.88</v>
      </c>
      <c r="R214" s="24">
        <v>0</v>
      </c>
      <c r="S214" s="24">
        <f t="shared" si="29"/>
        <v>3.44</v>
      </c>
      <c r="T214" s="24">
        <f t="shared" si="30"/>
        <v>3.44</v>
      </c>
      <c r="U214" s="24">
        <f t="shared" si="31"/>
        <v>0</v>
      </c>
      <c r="V214" s="24">
        <f t="shared" si="32"/>
        <v>3.44</v>
      </c>
      <c r="W214" s="24">
        <f t="shared" si="33"/>
        <v>3.44</v>
      </c>
      <c r="X214" s="24">
        <f t="shared" si="34"/>
        <v>0</v>
      </c>
      <c r="Y214" s="46">
        <v>43831</v>
      </c>
      <c r="Z214" s="29" t="s">
        <v>315</v>
      </c>
      <c r="AA214" s="29" t="s">
        <v>1236</v>
      </c>
      <c r="AB214" s="29" t="s">
        <v>1236</v>
      </c>
    </row>
    <row r="215" spans="1:28" s="54" customFormat="1" x14ac:dyDescent="0.25">
      <c r="A215" s="29" t="s">
        <v>1453</v>
      </c>
      <c r="B215" s="29" t="s">
        <v>1269</v>
      </c>
      <c r="C215" s="29" t="s">
        <v>79</v>
      </c>
      <c r="D215" s="33" t="s">
        <v>79</v>
      </c>
      <c r="E215" s="33" t="s">
        <v>79</v>
      </c>
      <c r="F215" s="29" t="s">
        <v>1300</v>
      </c>
      <c r="G215" s="29" t="s">
        <v>1244</v>
      </c>
      <c r="H215" s="29" t="s">
        <v>1245</v>
      </c>
      <c r="I215" s="29">
        <v>103330088</v>
      </c>
      <c r="J215" s="33" t="s">
        <v>1312</v>
      </c>
      <c r="K215" s="33" t="s">
        <v>1313</v>
      </c>
      <c r="L215" s="29" t="s">
        <v>84</v>
      </c>
      <c r="M215" s="29" t="s">
        <v>85</v>
      </c>
      <c r="N215" s="29" t="s">
        <v>99</v>
      </c>
      <c r="O215" s="29">
        <v>14</v>
      </c>
      <c r="P215" s="45">
        <f t="shared" si="35"/>
        <v>0.46800000000000003</v>
      </c>
      <c r="Q215" s="24">
        <v>0.46800000000000003</v>
      </c>
      <c r="R215" s="24">
        <v>0</v>
      </c>
      <c r="S215" s="24">
        <f t="shared" si="29"/>
        <v>0.23400000000000001</v>
      </c>
      <c r="T215" s="24">
        <f t="shared" si="30"/>
        <v>0.23400000000000001</v>
      </c>
      <c r="U215" s="24">
        <f t="shared" si="31"/>
        <v>0</v>
      </c>
      <c r="V215" s="24">
        <f t="shared" si="32"/>
        <v>0.23400000000000001</v>
      </c>
      <c r="W215" s="24">
        <f t="shared" si="33"/>
        <v>0.23400000000000001</v>
      </c>
      <c r="X215" s="24">
        <f t="shared" si="34"/>
        <v>0</v>
      </c>
      <c r="Y215" s="46">
        <v>43831</v>
      </c>
      <c r="Z215" s="29" t="s">
        <v>315</v>
      </c>
      <c r="AA215" s="29" t="s">
        <v>1236</v>
      </c>
      <c r="AB215" s="29" t="s">
        <v>1236</v>
      </c>
    </row>
    <row r="216" spans="1:28" s="54" customFormat="1" x14ac:dyDescent="0.25">
      <c r="A216" s="29" t="s">
        <v>1454</v>
      </c>
      <c r="B216" s="29" t="s">
        <v>1248</v>
      </c>
      <c r="C216" s="29" t="s">
        <v>79</v>
      </c>
      <c r="D216" s="33" t="s">
        <v>813</v>
      </c>
      <c r="E216" s="33" t="s">
        <v>79</v>
      </c>
      <c r="F216" s="29" t="s">
        <v>1314</v>
      </c>
      <c r="G216" s="29" t="s">
        <v>1244</v>
      </c>
      <c r="H216" s="29" t="s">
        <v>1245</v>
      </c>
      <c r="I216" s="29">
        <v>103330023</v>
      </c>
      <c r="J216" s="33" t="s">
        <v>1315</v>
      </c>
      <c r="K216" s="33" t="s">
        <v>1316</v>
      </c>
      <c r="L216" s="29" t="s">
        <v>84</v>
      </c>
      <c r="M216" s="29" t="s">
        <v>85</v>
      </c>
      <c r="N216" s="29" t="s">
        <v>99</v>
      </c>
      <c r="O216" s="29">
        <v>5</v>
      </c>
      <c r="P216" s="45">
        <f t="shared" si="35"/>
        <v>5.782</v>
      </c>
      <c r="Q216" s="24">
        <v>5.782</v>
      </c>
      <c r="R216" s="24">
        <v>0</v>
      </c>
      <c r="S216" s="24">
        <f t="shared" si="29"/>
        <v>2.891</v>
      </c>
      <c r="T216" s="24">
        <f t="shared" si="30"/>
        <v>2.891</v>
      </c>
      <c r="U216" s="24">
        <f t="shared" si="31"/>
        <v>0</v>
      </c>
      <c r="V216" s="24">
        <f t="shared" si="32"/>
        <v>2.891</v>
      </c>
      <c r="W216" s="24">
        <f t="shared" si="33"/>
        <v>2.891</v>
      </c>
      <c r="X216" s="24">
        <f t="shared" si="34"/>
        <v>0</v>
      </c>
      <c r="Y216" s="46">
        <v>43831</v>
      </c>
      <c r="Z216" s="29" t="s">
        <v>315</v>
      </c>
      <c r="AA216" s="29" t="s">
        <v>1236</v>
      </c>
      <c r="AB216" s="29" t="s">
        <v>1236</v>
      </c>
    </row>
    <row r="217" spans="1:28" s="54" customFormat="1" x14ac:dyDescent="0.25">
      <c r="A217" s="29" t="s">
        <v>1455</v>
      </c>
      <c r="B217" s="29" t="s">
        <v>1242</v>
      </c>
      <c r="C217" s="29" t="s">
        <v>79</v>
      </c>
      <c r="D217" s="33" t="s">
        <v>79</v>
      </c>
      <c r="E217" s="33" t="s">
        <v>79</v>
      </c>
      <c r="F217" s="29" t="s">
        <v>1317</v>
      </c>
      <c r="G217" s="29" t="s">
        <v>1244</v>
      </c>
      <c r="H217" s="29" t="s">
        <v>1245</v>
      </c>
      <c r="I217" s="29">
        <v>103330024</v>
      </c>
      <c r="J217" s="33" t="s">
        <v>1318</v>
      </c>
      <c r="K217" s="33" t="s">
        <v>1319</v>
      </c>
      <c r="L217" s="29" t="s">
        <v>84</v>
      </c>
      <c r="M217" s="29" t="s">
        <v>85</v>
      </c>
      <c r="N217" s="29" t="s">
        <v>99</v>
      </c>
      <c r="O217" s="29">
        <v>5</v>
      </c>
      <c r="P217" s="45">
        <f t="shared" si="35"/>
        <v>5.3680000000000003</v>
      </c>
      <c r="Q217" s="24">
        <v>5.3680000000000003</v>
      </c>
      <c r="R217" s="24">
        <v>0</v>
      </c>
      <c r="S217" s="24">
        <f t="shared" si="29"/>
        <v>2.6840000000000002</v>
      </c>
      <c r="T217" s="24">
        <f t="shared" si="30"/>
        <v>2.6840000000000002</v>
      </c>
      <c r="U217" s="24">
        <f t="shared" si="31"/>
        <v>0</v>
      </c>
      <c r="V217" s="24">
        <f t="shared" si="32"/>
        <v>2.6840000000000002</v>
      </c>
      <c r="W217" s="24">
        <f t="shared" si="33"/>
        <v>2.6840000000000002</v>
      </c>
      <c r="X217" s="24">
        <f t="shared" si="34"/>
        <v>0</v>
      </c>
      <c r="Y217" s="46">
        <v>43831</v>
      </c>
      <c r="Z217" s="29" t="s">
        <v>315</v>
      </c>
      <c r="AA217" s="29" t="s">
        <v>1236</v>
      </c>
      <c r="AB217" s="29" t="s">
        <v>1236</v>
      </c>
    </row>
    <row r="218" spans="1:28" s="54" customFormat="1" x14ac:dyDescent="0.25">
      <c r="A218" s="29" t="s">
        <v>1456</v>
      </c>
      <c r="B218" s="29" t="s">
        <v>1320</v>
      </c>
      <c r="C218" s="29" t="s">
        <v>79</v>
      </c>
      <c r="D218" s="33" t="s">
        <v>79</v>
      </c>
      <c r="E218" s="33" t="s">
        <v>79</v>
      </c>
      <c r="F218" s="29" t="s">
        <v>1288</v>
      </c>
      <c r="G218" s="29" t="s">
        <v>1244</v>
      </c>
      <c r="H218" s="29" t="s">
        <v>1245</v>
      </c>
      <c r="I218" s="29">
        <v>103330025</v>
      </c>
      <c r="J218" s="33" t="s">
        <v>1321</v>
      </c>
      <c r="K218" s="33" t="s">
        <v>1322</v>
      </c>
      <c r="L218" s="29" t="s">
        <v>84</v>
      </c>
      <c r="M218" s="29" t="s">
        <v>85</v>
      </c>
      <c r="N218" s="29" t="s">
        <v>99</v>
      </c>
      <c r="O218" s="29">
        <v>4</v>
      </c>
      <c r="P218" s="45">
        <f t="shared" si="35"/>
        <v>4.0279999999999996</v>
      </c>
      <c r="Q218" s="24">
        <v>4.0279999999999996</v>
      </c>
      <c r="R218" s="24">
        <v>0</v>
      </c>
      <c r="S218" s="24">
        <f t="shared" si="29"/>
        <v>2.0139999999999998</v>
      </c>
      <c r="T218" s="24">
        <f t="shared" si="30"/>
        <v>2.0139999999999998</v>
      </c>
      <c r="U218" s="24">
        <f t="shared" si="31"/>
        <v>0</v>
      </c>
      <c r="V218" s="24">
        <f t="shared" si="32"/>
        <v>2.0139999999999998</v>
      </c>
      <c r="W218" s="24">
        <f t="shared" si="33"/>
        <v>2.0139999999999998</v>
      </c>
      <c r="X218" s="24">
        <f t="shared" si="34"/>
        <v>0</v>
      </c>
      <c r="Y218" s="46">
        <v>43831</v>
      </c>
      <c r="Z218" s="29" t="s">
        <v>315</v>
      </c>
      <c r="AA218" s="29" t="s">
        <v>1236</v>
      </c>
      <c r="AB218" s="29" t="s">
        <v>1236</v>
      </c>
    </row>
    <row r="219" spans="1:28" s="54" customFormat="1" x14ac:dyDescent="0.25">
      <c r="A219" s="29" t="s">
        <v>1457</v>
      </c>
      <c r="B219" s="29" t="s">
        <v>1269</v>
      </c>
      <c r="C219" s="29" t="s">
        <v>79</v>
      </c>
      <c r="D219" s="33" t="s">
        <v>79</v>
      </c>
      <c r="E219" s="33" t="s">
        <v>79</v>
      </c>
      <c r="F219" s="29" t="s">
        <v>1317</v>
      </c>
      <c r="G219" s="29" t="s">
        <v>1244</v>
      </c>
      <c r="H219" s="29" t="s">
        <v>1245</v>
      </c>
      <c r="I219" s="29">
        <v>103330026</v>
      </c>
      <c r="J219" s="33" t="s">
        <v>1323</v>
      </c>
      <c r="K219" s="33" t="s">
        <v>1324</v>
      </c>
      <c r="L219" s="29" t="s">
        <v>84</v>
      </c>
      <c r="M219" s="29" t="s">
        <v>85</v>
      </c>
      <c r="N219" s="29" t="s">
        <v>99</v>
      </c>
      <c r="O219" s="29">
        <v>5</v>
      </c>
      <c r="P219" s="45">
        <f t="shared" si="35"/>
        <v>1.526</v>
      </c>
      <c r="Q219" s="24">
        <v>1.526</v>
      </c>
      <c r="R219" s="24">
        <v>0</v>
      </c>
      <c r="S219" s="24">
        <f t="shared" si="29"/>
        <v>0.76300000000000001</v>
      </c>
      <c r="T219" s="24">
        <f t="shared" si="30"/>
        <v>0.76300000000000001</v>
      </c>
      <c r="U219" s="24">
        <f t="shared" si="31"/>
        <v>0</v>
      </c>
      <c r="V219" s="24">
        <f t="shared" si="32"/>
        <v>0.76300000000000001</v>
      </c>
      <c r="W219" s="24">
        <f t="shared" si="33"/>
        <v>0.76300000000000001</v>
      </c>
      <c r="X219" s="24">
        <f t="shared" si="34"/>
        <v>0</v>
      </c>
      <c r="Y219" s="46">
        <v>43831</v>
      </c>
      <c r="Z219" s="29" t="s">
        <v>315</v>
      </c>
      <c r="AA219" s="29" t="s">
        <v>1236</v>
      </c>
      <c r="AB219" s="29" t="s">
        <v>1236</v>
      </c>
    </row>
    <row r="220" spans="1:28" s="54" customFormat="1" x14ac:dyDescent="0.25">
      <c r="A220" s="29" t="s">
        <v>1458</v>
      </c>
      <c r="B220" s="29" t="s">
        <v>1325</v>
      </c>
      <c r="C220" s="29" t="s">
        <v>79</v>
      </c>
      <c r="D220" s="33" t="s">
        <v>79</v>
      </c>
      <c r="E220" s="33" t="s">
        <v>79</v>
      </c>
      <c r="F220" s="29" t="s">
        <v>1288</v>
      </c>
      <c r="G220" s="29" t="s">
        <v>1244</v>
      </c>
      <c r="H220" s="29" t="s">
        <v>1245</v>
      </c>
      <c r="I220" s="29">
        <v>103330027</v>
      </c>
      <c r="J220" s="33" t="s">
        <v>1326</v>
      </c>
      <c r="K220" s="33" t="s">
        <v>1327</v>
      </c>
      <c r="L220" s="29" t="s">
        <v>84</v>
      </c>
      <c r="M220" s="29" t="s">
        <v>85</v>
      </c>
      <c r="N220" s="29" t="s">
        <v>99</v>
      </c>
      <c r="O220" s="29">
        <v>2</v>
      </c>
      <c r="P220" s="45">
        <f t="shared" si="35"/>
        <v>2.3260000000000001</v>
      </c>
      <c r="Q220" s="24">
        <v>2.3260000000000001</v>
      </c>
      <c r="R220" s="24">
        <v>0</v>
      </c>
      <c r="S220" s="24">
        <f t="shared" si="29"/>
        <v>1.163</v>
      </c>
      <c r="T220" s="24">
        <f t="shared" si="30"/>
        <v>1.163</v>
      </c>
      <c r="U220" s="24">
        <f t="shared" si="31"/>
        <v>0</v>
      </c>
      <c r="V220" s="24">
        <f t="shared" si="32"/>
        <v>1.163</v>
      </c>
      <c r="W220" s="24">
        <f t="shared" si="33"/>
        <v>1.163</v>
      </c>
      <c r="X220" s="24">
        <f t="shared" si="34"/>
        <v>0</v>
      </c>
      <c r="Y220" s="46">
        <v>43831</v>
      </c>
      <c r="Z220" s="29" t="s">
        <v>315</v>
      </c>
      <c r="AA220" s="29" t="s">
        <v>1236</v>
      </c>
      <c r="AB220" s="29" t="s">
        <v>1236</v>
      </c>
    </row>
    <row r="221" spans="1:28" s="54" customFormat="1" x14ac:dyDescent="0.25">
      <c r="A221" s="29" t="s">
        <v>1459</v>
      </c>
      <c r="B221" s="29" t="s">
        <v>1269</v>
      </c>
      <c r="C221" s="29" t="s">
        <v>79</v>
      </c>
      <c r="D221" s="33" t="s">
        <v>79</v>
      </c>
      <c r="E221" s="33" t="s">
        <v>79</v>
      </c>
      <c r="F221" s="29" t="s">
        <v>1288</v>
      </c>
      <c r="G221" s="29" t="s">
        <v>1244</v>
      </c>
      <c r="H221" s="29" t="s">
        <v>1245</v>
      </c>
      <c r="I221" s="29">
        <v>103330028</v>
      </c>
      <c r="J221" s="33" t="s">
        <v>1328</v>
      </c>
      <c r="K221" s="33" t="s">
        <v>1329</v>
      </c>
      <c r="L221" s="29" t="s">
        <v>84</v>
      </c>
      <c r="M221" s="29" t="s">
        <v>85</v>
      </c>
      <c r="N221" s="29" t="s">
        <v>99</v>
      </c>
      <c r="O221" s="29">
        <v>5</v>
      </c>
      <c r="P221" s="45">
        <f t="shared" si="35"/>
        <v>2.9359999999999999</v>
      </c>
      <c r="Q221" s="24">
        <v>2.9359999999999999</v>
      </c>
      <c r="R221" s="24">
        <v>0</v>
      </c>
      <c r="S221" s="24">
        <f t="shared" si="29"/>
        <v>1.468</v>
      </c>
      <c r="T221" s="24">
        <f t="shared" si="30"/>
        <v>1.468</v>
      </c>
      <c r="U221" s="24">
        <f t="shared" si="31"/>
        <v>0</v>
      </c>
      <c r="V221" s="24">
        <f t="shared" si="32"/>
        <v>1.468</v>
      </c>
      <c r="W221" s="24">
        <f t="shared" si="33"/>
        <v>1.468</v>
      </c>
      <c r="X221" s="24">
        <f t="shared" si="34"/>
        <v>0</v>
      </c>
      <c r="Y221" s="46">
        <v>43831</v>
      </c>
      <c r="Z221" s="29" t="s">
        <v>315</v>
      </c>
      <c r="AA221" s="29" t="s">
        <v>1236</v>
      </c>
      <c r="AB221" s="29" t="s">
        <v>1236</v>
      </c>
    </row>
    <row r="222" spans="1:28" s="54" customFormat="1" x14ac:dyDescent="0.25">
      <c r="A222" s="29" t="s">
        <v>1460</v>
      </c>
      <c r="B222" s="29" t="s">
        <v>1305</v>
      </c>
      <c r="C222" s="29" t="s">
        <v>79</v>
      </c>
      <c r="D222" s="33" t="s">
        <v>79</v>
      </c>
      <c r="E222" s="33" t="s">
        <v>79</v>
      </c>
      <c r="F222" s="29" t="s">
        <v>1330</v>
      </c>
      <c r="G222" s="29" t="s">
        <v>1244</v>
      </c>
      <c r="H222" s="29" t="s">
        <v>1245</v>
      </c>
      <c r="I222" s="29">
        <v>103330029</v>
      </c>
      <c r="J222" s="33" t="s">
        <v>1331</v>
      </c>
      <c r="K222" s="33" t="s">
        <v>1247</v>
      </c>
      <c r="L222" s="29" t="s">
        <v>84</v>
      </c>
      <c r="M222" s="29" t="s">
        <v>85</v>
      </c>
      <c r="N222" s="29" t="s">
        <v>99</v>
      </c>
      <c r="O222" s="29">
        <v>5</v>
      </c>
      <c r="P222" s="45">
        <f t="shared" si="35"/>
        <v>7.9820000000000002</v>
      </c>
      <c r="Q222" s="24">
        <v>7.9820000000000002</v>
      </c>
      <c r="R222" s="24">
        <v>0</v>
      </c>
      <c r="S222" s="24">
        <f t="shared" si="29"/>
        <v>3.9910000000000001</v>
      </c>
      <c r="T222" s="24">
        <f t="shared" si="30"/>
        <v>3.9910000000000001</v>
      </c>
      <c r="U222" s="24">
        <f t="shared" si="31"/>
        <v>0</v>
      </c>
      <c r="V222" s="24">
        <f t="shared" si="32"/>
        <v>3.9910000000000001</v>
      </c>
      <c r="W222" s="24">
        <f t="shared" si="33"/>
        <v>3.9910000000000001</v>
      </c>
      <c r="X222" s="24">
        <f t="shared" si="34"/>
        <v>0</v>
      </c>
      <c r="Y222" s="46">
        <v>43831</v>
      </c>
      <c r="Z222" s="29" t="s">
        <v>315</v>
      </c>
      <c r="AA222" s="29" t="s">
        <v>1236</v>
      </c>
      <c r="AB222" s="29" t="s">
        <v>1236</v>
      </c>
    </row>
    <row r="223" spans="1:28" s="54" customFormat="1" x14ac:dyDescent="0.25">
      <c r="A223" s="29" t="s">
        <v>1461</v>
      </c>
      <c r="B223" s="29" t="s">
        <v>1248</v>
      </c>
      <c r="C223" s="29" t="s">
        <v>79</v>
      </c>
      <c r="D223" s="33" t="s">
        <v>79</v>
      </c>
      <c r="E223" s="33" t="s">
        <v>79</v>
      </c>
      <c r="F223" s="29" t="s">
        <v>1332</v>
      </c>
      <c r="G223" s="29" t="s">
        <v>1260</v>
      </c>
      <c r="H223" s="29" t="s">
        <v>1261</v>
      </c>
      <c r="I223" s="29">
        <v>103330030</v>
      </c>
      <c r="J223" s="33" t="s">
        <v>1333</v>
      </c>
      <c r="K223" s="33" t="s">
        <v>1334</v>
      </c>
      <c r="L223" s="29" t="s">
        <v>84</v>
      </c>
      <c r="M223" s="29" t="s">
        <v>85</v>
      </c>
      <c r="N223" s="29" t="s">
        <v>99</v>
      </c>
      <c r="O223" s="29">
        <v>4</v>
      </c>
      <c r="P223" s="45">
        <f t="shared" si="35"/>
        <v>1.6559999999999999</v>
      </c>
      <c r="Q223" s="24">
        <v>1.6559999999999999</v>
      </c>
      <c r="R223" s="24">
        <v>0</v>
      </c>
      <c r="S223" s="24">
        <f t="shared" si="29"/>
        <v>0.82799999999999996</v>
      </c>
      <c r="T223" s="24">
        <f t="shared" si="30"/>
        <v>0.82799999999999996</v>
      </c>
      <c r="U223" s="24">
        <f t="shared" si="31"/>
        <v>0</v>
      </c>
      <c r="V223" s="24">
        <f t="shared" si="32"/>
        <v>0.82799999999999996</v>
      </c>
      <c r="W223" s="24">
        <f t="shared" si="33"/>
        <v>0.82799999999999996</v>
      </c>
      <c r="X223" s="24">
        <f t="shared" si="34"/>
        <v>0</v>
      </c>
      <c r="Y223" s="46">
        <v>43831</v>
      </c>
      <c r="Z223" s="29" t="s">
        <v>315</v>
      </c>
      <c r="AA223" s="29" t="s">
        <v>1236</v>
      </c>
      <c r="AB223" s="29" t="s">
        <v>1236</v>
      </c>
    </row>
    <row r="224" spans="1:28" s="54" customFormat="1" x14ac:dyDescent="0.25">
      <c r="A224" s="29" t="s">
        <v>1462</v>
      </c>
      <c r="B224" s="29" t="s">
        <v>1248</v>
      </c>
      <c r="C224" s="29" t="s">
        <v>79</v>
      </c>
      <c r="D224" s="33" t="s">
        <v>79</v>
      </c>
      <c r="E224" s="33" t="s">
        <v>79</v>
      </c>
      <c r="F224" s="29" t="s">
        <v>1274</v>
      </c>
      <c r="G224" s="29" t="s">
        <v>1244</v>
      </c>
      <c r="H224" s="29" t="s">
        <v>1245</v>
      </c>
      <c r="I224" s="29">
        <v>103330031</v>
      </c>
      <c r="J224" s="33" t="s">
        <v>1335</v>
      </c>
      <c r="K224" s="33" t="s">
        <v>1336</v>
      </c>
      <c r="L224" s="29" t="s">
        <v>84</v>
      </c>
      <c r="M224" s="29" t="s">
        <v>85</v>
      </c>
      <c r="N224" s="29" t="s">
        <v>99</v>
      </c>
      <c r="O224" s="29">
        <v>5</v>
      </c>
      <c r="P224" s="45">
        <f t="shared" si="35"/>
        <v>1.226</v>
      </c>
      <c r="Q224" s="24">
        <v>1.226</v>
      </c>
      <c r="R224" s="24">
        <v>0</v>
      </c>
      <c r="S224" s="24">
        <f t="shared" si="29"/>
        <v>0.61299999999999999</v>
      </c>
      <c r="T224" s="24">
        <f t="shared" si="30"/>
        <v>0.61299999999999999</v>
      </c>
      <c r="U224" s="24">
        <f t="shared" si="31"/>
        <v>0</v>
      </c>
      <c r="V224" s="24">
        <f t="shared" si="32"/>
        <v>0.61299999999999999</v>
      </c>
      <c r="W224" s="24">
        <f t="shared" si="33"/>
        <v>0.61299999999999999</v>
      </c>
      <c r="X224" s="24">
        <f t="shared" si="34"/>
        <v>0</v>
      </c>
      <c r="Y224" s="46">
        <v>43831</v>
      </c>
      <c r="Z224" s="29" t="s">
        <v>315</v>
      </c>
      <c r="AA224" s="29" t="s">
        <v>1236</v>
      </c>
      <c r="AB224" s="29" t="s">
        <v>1236</v>
      </c>
    </row>
    <row r="225" spans="1:28" s="54" customFormat="1" x14ac:dyDescent="0.25">
      <c r="A225" s="29" t="s">
        <v>1463</v>
      </c>
      <c r="B225" s="29" t="s">
        <v>1248</v>
      </c>
      <c r="C225" s="29" t="s">
        <v>79</v>
      </c>
      <c r="D225" s="33" t="s">
        <v>79</v>
      </c>
      <c r="E225" s="33" t="s">
        <v>79</v>
      </c>
      <c r="F225" s="29" t="s">
        <v>1337</v>
      </c>
      <c r="G225" s="29" t="s">
        <v>1244</v>
      </c>
      <c r="H225" s="29" t="s">
        <v>1245</v>
      </c>
      <c r="I225" s="29">
        <v>103330032</v>
      </c>
      <c r="J225" s="33" t="s">
        <v>1338</v>
      </c>
      <c r="K225" s="33" t="s">
        <v>1339</v>
      </c>
      <c r="L225" s="29" t="s">
        <v>84</v>
      </c>
      <c r="M225" s="29" t="s">
        <v>85</v>
      </c>
      <c r="N225" s="29" t="s">
        <v>99</v>
      </c>
      <c r="O225" s="29">
        <v>18</v>
      </c>
      <c r="P225" s="45">
        <f t="shared" si="35"/>
        <v>6.5640000000000001</v>
      </c>
      <c r="Q225" s="24">
        <v>6.5640000000000001</v>
      </c>
      <c r="R225" s="24">
        <v>0</v>
      </c>
      <c r="S225" s="24">
        <f t="shared" si="29"/>
        <v>3.282</v>
      </c>
      <c r="T225" s="24">
        <f t="shared" si="30"/>
        <v>3.282</v>
      </c>
      <c r="U225" s="24">
        <f t="shared" si="31"/>
        <v>0</v>
      </c>
      <c r="V225" s="24">
        <f t="shared" si="32"/>
        <v>3.282</v>
      </c>
      <c r="W225" s="24">
        <f t="shared" si="33"/>
        <v>3.282</v>
      </c>
      <c r="X225" s="24">
        <f t="shared" si="34"/>
        <v>0</v>
      </c>
      <c r="Y225" s="46">
        <v>43831</v>
      </c>
      <c r="Z225" s="29" t="s">
        <v>315</v>
      </c>
      <c r="AA225" s="29" t="s">
        <v>1236</v>
      </c>
      <c r="AB225" s="29" t="s">
        <v>1236</v>
      </c>
    </row>
    <row r="226" spans="1:28" s="54" customFormat="1" x14ac:dyDescent="0.25">
      <c r="A226" s="29" t="s">
        <v>1464</v>
      </c>
      <c r="B226" s="29" t="s">
        <v>1253</v>
      </c>
      <c r="C226" s="29" t="s">
        <v>79</v>
      </c>
      <c r="D226" s="33" t="s">
        <v>79</v>
      </c>
      <c r="E226" s="33" t="s">
        <v>79</v>
      </c>
      <c r="F226" s="29" t="s">
        <v>1330</v>
      </c>
      <c r="G226" s="29" t="s">
        <v>1244</v>
      </c>
      <c r="H226" s="29" t="s">
        <v>1245</v>
      </c>
      <c r="I226" s="29">
        <v>103330033</v>
      </c>
      <c r="J226" s="33" t="s">
        <v>1340</v>
      </c>
      <c r="K226" s="33" t="s">
        <v>1341</v>
      </c>
      <c r="L226" s="29" t="s">
        <v>84</v>
      </c>
      <c r="M226" s="29" t="s">
        <v>85</v>
      </c>
      <c r="N226" s="29" t="s">
        <v>99</v>
      </c>
      <c r="O226" s="29">
        <v>5</v>
      </c>
      <c r="P226" s="45">
        <f t="shared" si="35"/>
        <v>2.3159999999999998</v>
      </c>
      <c r="Q226" s="24">
        <v>2.3159999999999998</v>
      </c>
      <c r="R226" s="24">
        <v>0</v>
      </c>
      <c r="S226" s="24">
        <f t="shared" si="29"/>
        <v>1.1579999999999999</v>
      </c>
      <c r="T226" s="24">
        <f t="shared" si="30"/>
        <v>1.1579999999999999</v>
      </c>
      <c r="U226" s="24">
        <f t="shared" si="31"/>
        <v>0</v>
      </c>
      <c r="V226" s="24">
        <f t="shared" si="32"/>
        <v>1.1579999999999999</v>
      </c>
      <c r="W226" s="24">
        <f t="shared" si="33"/>
        <v>1.1579999999999999</v>
      </c>
      <c r="X226" s="24">
        <f t="shared" si="34"/>
        <v>0</v>
      </c>
      <c r="Y226" s="46">
        <v>43831</v>
      </c>
      <c r="Z226" s="29" t="s">
        <v>315</v>
      </c>
      <c r="AA226" s="29" t="s">
        <v>1236</v>
      </c>
      <c r="AB226" s="29" t="s">
        <v>1236</v>
      </c>
    </row>
    <row r="227" spans="1:28" s="54" customFormat="1" x14ac:dyDescent="0.25">
      <c r="A227" s="29" t="s">
        <v>1465</v>
      </c>
      <c r="B227" s="29" t="s">
        <v>1248</v>
      </c>
      <c r="C227" s="29" t="s">
        <v>79</v>
      </c>
      <c r="D227" s="33" t="s">
        <v>79</v>
      </c>
      <c r="E227" s="33" t="s">
        <v>79</v>
      </c>
      <c r="F227" s="29" t="s">
        <v>1330</v>
      </c>
      <c r="G227" s="29" t="s">
        <v>1244</v>
      </c>
      <c r="H227" s="29" t="s">
        <v>1245</v>
      </c>
      <c r="I227" s="29">
        <v>103330034</v>
      </c>
      <c r="J227" s="33" t="s">
        <v>1342</v>
      </c>
      <c r="K227" s="33" t="s">
        <v>1343</v>
      </c>
      <c r="L227" s="29" t="s">
        <v>84</v>
      </c>
      <c r="M227" s="29" t="s">
        <v>85</v>
      </c>
      <c r="N227" s="29" t="s">
        <v>99</v>
      </c>
      <c r="O227" s="29">
        <v>5</v>
      </c>
      <c r="P227" s="45">
        <f t="shared" si="35"/>
        <v>2.4540000000000002</v>
      </c>
      <c r="Q227" s="24">
        <v>2.4540000000000002</v>
      </c>
      <c r="R227" s="24">
        <v>0</v>
      </c>
      <c r="S227" s="24">
        <f t="shared" si="29"/>
        <v>1.2270000000000001</v>
      </c>
      <c r="T227" s="24">
        <f t="shared" si="30"/>
        <v>1.2270000000000001</v>
      </c>
      <c r="U227" s="24">
        <f t="shared" si="31"/>
        <v>0</v>
      </c>
      <c r="V227" s="24">
        <f t="shared" si="32"/>
        <v>1.2270000000000001</v>
      </c>
      <c r="W227" s="24">
        <f t="shared" si="33"/>
        <v>1.2270000000000001</v>
      </c>
      <c r="X227" s="24">
        <f t="shared" si="34"/>
        <v>0</v>
      </c>
      <c r="Y227" s="46">
        <v>43831</v>
      </c>
      <c r="Z227" s="29" t="s">
        <v>315</v>
      </c>
      <c r="AA227" s="29" t="s">
        <v>1236</v>
      </c>
      <c r="AB227" s="29" t="s">
        <v>1236</v>
      </c>
    </row>
    <row r="228" spans="1:28" s="54" customFormat="1" x14ac:dyDescent="0.25">
      <c r="A228" s="29" t="s">
        <v>1466</v>
      </c>
      <c r="B228" s="29" t="s">
        <v>1344</v>
      </c>
      <c r="C228" s="29" t="s">
        <v>79</v>
      </c>
      <c r="D228" s="33" t="s">
        <v>79</v>
      </c>
      <c r="E228" s="33" t="s">
        <v>79</v>
      </c>
      <c r="F228" s="29" t="s">
        <v>1330</v>
      </c>
      <c r="G228" s="29" t="s">
        <v>1244</v>
      </c>
      <c r="H228" s="29" t="s">
        <v>1245</v>
      </c>
      <c r="I228" s="29">
        <v>103330035</v>
      </c>
      <c r="J228" s="33" t="s">
        <v>1345</v>
      </c>
      <c r="K228" s="33" t="s">
        <v>1346</v>
      </c>
      <c r="L228" s="29" t="s">
        <v>84</v>
      </c>
      <c r="M228" s="29" t="s">
        <v>85</v>
      </c>
      <c r="N228" s="29" t="s">
        <v>99</v>
      </c>
      <c r="O228" s="29">
        <v>5</v>
      </c>
      <c r="P228" s="45">
        <f t="shared" si="35"/>
        <v>5.0460000000000003</v>
      </c>
      <c r="Q228" s="24">
        <v>5.0460000000000003</v>
      </c>
      <c r="R228" s="24">
        <v>0</v>
      </c>
      <c r="S228" s="24">
        <f t="shared" si="29"/>
        <v>2.5230000000000001</v>
      </c>
      <c r="T228" s="24">
        <f t="shared" si="30"/>
        <v>2.5230000000000001</v>
      </c>
      <c r="U228" s="24">
        <f t="shared" si="31"/>
        <v>0</v>
      </c>
      <c r="V228" s="24">
        <f t="shared" si="32"/>
        <v>2.5230000000000001</v>
      </c>
      <c r="W228" s="24">
        <f t="shared" si="33"/>
        <v>2.5230000000000001</v>
      </c>
      <c r="X228" s="24">
        <f t="shared" si="34"/>
        <v>0</v>
      </c>
      <c r="Y228" s="46">
        <v>43831</v>
      </c>
      <c r="Z228" s="29" t="s">
        <v>315</v>
      </c>
      <c r="AA228" s="29" t="s">
        <v>1236</v>
      </c>
      <c r="AB228" s="29" t="s">
        <v>1236</v>
      </c>
    </row>
    <row r="229" spans="1:28" s="54" customFormat="1" x14ac:dyDescent="0.25">
      <c r="A229" s="29" t="s">
        <v>1467</v>
      </c>
      <c r="B229" s="29" t="s">
        <v>1269</v>
      </c>
      <c r="C229" s="29" t="s">
        <v>79</v>
      </c>
      <c r="D229" s="33" t="s">
        <v>79</v>
      </c>
      <c r="E229" s="33" t="s">
        <v>79</v>
      </c>
      <c r="F229" s="29" t="s">
        <v>1291</v>
      </c>
      <c r="G229" s="29" t="s">
        <v>1347</v>
      </c>
      <c r="H229" s="29" t="s">
        <v>1261</v>
      </c>
      <c r="I229" s="29">
        <v>103330037</v>
      </c>
      <c r="J229" s="33" t="s">
        <v>1348</v>
      </c>
      <c r="K229" s="33" t="s">
        <v>1349</v>
      </c>
      <c r="L229" s="29" t="s">
        <v>84</v>
      </c>
      <c r="M229" s="29" t="s">
        <v>85</v>
      </c>
      <c r="N229" s="29" t="s">
        <v>99</v>
      </c>
      <c r="O229" s="29">
        <v>4</v>
      </c>
      <c r="P229" s="45">
        <f t="shared" si="35"/>
        <v>1.772</v>
      </c>
      <c r="Q229" s="24">
        <v>1.772</v>
      </c>
      <c r="R229" s="24">
        <v>0</v>
      </c>
      <c r="S229" s="24">
        <f t="shared" si="29"/>
        <v>0.88600000000000001</v>
      </c>
      <c r="T229" s="24">
        <f t="shared" si="30"/>
        <v>0.88600000000000001</v>
      </c>
      <c r="U229" s="24">
        <f t="shared" si="31"/>
        <v>0</v>
      </c>
      <c r="V229" s="24">
        <f t="shared" si="32"/>
        <v>0.88600000000000001</v>
      </c>
      <c r="W229" s="24">
        <f t="shared" si="33"/>
        <v>0.88600000000000001</v>
      </c>
      <c r="X229" s="24">
        <f t="shared" si="34"/>
        <v>0</v>
      </c>
      <c r="Y229" s="46">
        <v>43831</v>
      </c>
      <c r="Z229" s="29" t="s">
        <v>315</v>
      </c>
      <c r="AA229" s="29" t="s">
        <v>1236</v>
      </c>
      <c r="AB229" s="29" t="s">
        <v>1236</v>
      </c>
    </row>
    <row r="230" spans="1:28" s="54" customFormat="1" x14ac:dyDescent="0.25">
      <c r="A230" s="29" t="s">
        <v>1468</v>
      </c>
      <c r="B230" s="29" t="s">
        <v>1344</v>
      </c>
      <c r="C230" s="29" t="s">
        <v>79</v>
      </c>
      <c r="D230" s="33" t="s">
        <v>79</v>
      </c>
      <c r="E230" s="33" t="s">
        <v>79</v>
      </c>
      <c r="F230" s="29" t="s">
        <v>1350</v>
      </c>
      <c r="G230" s="29" t="s">
        <v>1244</v>
      </c>
      <c r="H230" s="29" t="s">
        <v>1245</v>
      </c>
      <c r="I230" s="29">
        <v>103330038</v>
      </c>
      <c r="J230" s="33" t="s">
        <v>1351</v>
      </c>
      <c r="K230" s="33" t="s">
        <v>1352</v>
      </c>
      <c r="L230" s="29" t="s">
        <v>84</v>
      </c>
      <c r="M230" s="29" t="s">
        <v>85</v>
      </c>
      <c r="N230" s="29" t="s">
        <v>99</v>
      </c>
      <c r="O230" s="29">
        <v>5</v>
      </c>
      <c r="P230" s="45">
        <f t="shared" si="35"/>
        <v>4.7759999999999998</v>
      </c>
      <c r="Q230" s="24">
        <v>4.7759999999999998</v>
      </c>
      <c r="R230" s="24">
        <v>0</v>
      </c>
      <c r="S230" s="24">
        <f t="shared" si="29"/>
        <v>2.3879999999999999</v>
      </c>
      <c r="T230" s="24">
        <f t="shared" si="30"/>
        <v>2.3879999999999999</v>
      </c>
      <c r="U230" s="24">
        <f t="shared" si="31"/>
        <v>0</v>
      </c>
      <c r="V230" s="24">
        <f t="shared" si="32"/>
        <v>2.3879999999999999</v>
      </c>
      <c r="W230" s="24">
        <f t="shared" si="33"/>
        <v>2.3879999999999999</v>
      </c>
      <c r="X230" s="24">
        <f t="shared" si="34"/>
        <v>0</v>
      </c>
      <c r="Y230" s="46">
        <v>43831</v>
      </c>
      <c r="Z230" s="29" t="s">
        <v>315</v>
      </c>
      <c r="AA230" s="29" t="s">
        <v>1236</v>
      </c>
      <c r="AB230" s="29" t="s">
        <v>1236</v>
      </c>
    </row>
    <row r="231" spans="1:28" s="54" customFormat="1" x14ac:dyDescent="0.25">
      <c r="A231" s="29" t="s">
        <v>1469</v>
      </c>
      <c r="B231" s="29" t="s">
        <v>1248</v>
      </c>
      <c r="C231" s="29" t="s">
        <v>79</v>
      </c>
      <c r="D231" s="33" t="s">
        <v>79</v>
      </c>
      <c r="E231" s="33" t="s">
        <v>79</v>
      </c>
      <c r="F231" s="29" t="s">
        <v>1350</v>
      </c>
      <c r="G231" s="29" t="s">
        <v>1244</v>
      </c>
      <c r="H231" s="29" t="s">
        <v>1245</v>
      </c>
      <c r="I231" s="29">
        <v>103330039</v>
      </c>
      <c r="J231" s="33" t="s">
        <v>1353</v>
      </c>
      <c r="K231" s="33" t="s">
        <v>1354</v>
      </c>
      <c r="L231" s="29" t="s">
        <v>84</v>
      </c>
      <c r="M231" s="29" t="s">
        <v>85</v>
      </c>
      <c r="N231" s="29" t="s">
        <v>99</v>
      </c>
      <c r="O231" s="29">
        <v>5</v>
      </c>
      <c r="P231" s="45">
        <f t="shared" si="35"/>
        <v>9.6959999999999997</v>
      </c>
      <c r="Q231" s="24">
        <v>9.6959999999999997</v>
      </c>
      <c r="R231" s="24">
        <v>0</v>
      </c>
      <c r="S231" s="24">
        <f t="shared" si="29"/>
        <v>4.8479999999999999</v>
      </c>
      <c r="T231" s="24">
        <f t="shared" si="30"/>
        <v>4.8479999999999999</v>
      </c>
      <c r="U231" s="24">
        <f t="shared" si="31"/>
        <v>0</v>
      </c>
      <c r="V231" s="24">
        <f t="shared" si="32"/>
        <v>4.8479999999999999</v>
      </c>
      <c r="W231" s="24">
        <f t="shared" si="33"/>
        <v>4.8479999999999999</v>
      </c>
      <c r="X231" s="24">
        <f t="shared" si="34"/>
        <v>0</v>
      </c>
      <c r="Y231" s="46">
        <v>43831</v>
      </c>
      <c r="Z231" s="29" t="s">
        <v>315</v>
      </c>
      <c r="AA231" s="29" t="s">
        <v>1236</v>
      </c>
      <c r="AB231" s="29" t="s">
        <v>1236</v>
      </c>
    </row>
    <row r="232" spans="1:28" s="54" customFormat="1" x14ac:dyDescent="0.25">
      <c r="A232" s="29" t="s">
        <v>1470</v>
      </c>
      <c r="B232" s="29" t="s">
        <v>1248</v>
      </c>
      <c r="C232" s="29" t="s">
        <v>79</v>
      </c>
      <c r="D232" s="33" t="s">
        <v>79</v>
      </c>
      <c r="E232" s="33" t="s">
        <v>79</v>
      </c>
      <c r="F232" s="29" t="s">
        <v>1355</v>
      </c>
      <c r="G232" s="29" t="s">
        <v>1244</v>
      </c>
      <c r="H232" s="29" t="s">
        <v>1245</v>
      </c>
      <c r="I232" s="29">
        <v>103330040</v>
      </c>
      <c r="J232" s="33" t="s">
        <v>1356</v>
      </c>
      <c r="K232" s="33" t="s">
        <v>1357</v>
      </c>
      <c r="L232" s="29" t="s">
        <v>84</v>
      </c>
      <c r="M232" s="29" t="s">
        <v>85</v>
      </c>
      <c r="N232" s="29" t="s">
        <v>99</v>
      </c>
      <c r="O232" s="29">
        <v>5</v>
      </c>
      <c r="P232" s="45">
        <f t="shared" si="35"/>
        <v>2.6280000000000001</v>
      </c>
      <c r="Q232" s="24">
        <v>2.6280000000000001</v>
      </c>
      <c r="R232" s="24">
        <v>0</v>
      </c>
      <c r="S232" s="24">
        <f t="shared" si="29"/>
        <v>1.3140000000000001</v>
      </c>
      <c r="T232" s="24">
        <f t="shared" si="30"/>
        <v>1.3140000000000001</v>
      </c>
      <c r="U232" s="24">
        <f t="shared" si="31"/>
        <v>0</v>
      </c>
      <c r="V232" s="24">
        <f t="shared" si="32"/>
        <v>1.3140000000000001</v>
      </c>
      <c r="W232" s="24">
        <f t="shared" si="33"/>
        <v>1.3140000000000001</v>
      </c>
      <c r="X232" s="24">
        <f t="shared" si="34"/>
        <v>0</v>
      </c>
      <c r="Y232" s="46">
        <v>43831</v>
      </c>
      <c r="Z232" s="29" t="s">
        <v>315</v>
      </c>
      <c r="AA232" s="29" t="s">
        <v>1236</v>
      </c>
      <c r="AB232" s="29" t="s">
        <v>1236</v>
      </c>
    </row>
    <row r="233" spans="1:28" s="54" customFormat="1" x14ac:dyDescent="0.25">
      <c r="A233" s="29" t="s">
        <v>1471</v>
      </c>
      <c r="B233" s="29" t="s">
        <v>1248</v>
      </c>
      <c r="C233" s="29" t="s">
        <v>79</v>
      </c>
      <c r="D233" s="33" t="s">
        <v>79</v>
      </c>
      <c r="E233" s="33" t="s">
        <v>79</v>
      </c>
      <c r="F233" s="29" t="s">
        <v>1358</v>
      </c>
      <c r="G233" s="29" t="s">
        <v>1244</v>
      </c>
      <c r="H233" s="29" t="s">
        <v>1245</v>
      </c>
      <c r="I233" s="29">
        <v>103330041</v>
      </c>
      <c r="J233" s="33" t="s">
        <v>1359</v>
      </c>
      <c r="K233" s="33" t="s">
        <v>1360</v>
      </c>
      <c r="L233" s="29" t="s">
        <v>84</v>
      </c>
      <c r="M233" s="29" t="s">
        <v>85</v>
      </c>
      <c r="N233" s="29" t="s">
        <v>99</v>
      </c>
      <c r="O233" s="29">
        <v>5</v>
      </c>
      <c r="P233" s="45">
        <f t="shared" si="35"/>
        <v>4.8840000000000003</v>
      </c>
      <c r="Q233" s="24">
        <v>4.8840000000000003</v>
      </c>
      <c r="R233" s="24">
        <v>0</v>
      </c>
      <c r="S233" s="24">
        <f t="shared" si="29"/>
        <v>2.4420000000000002</v>
      </c>
      <c r="T233" s="24">
        <f t="shared" si="30"/>
        <v>2.4420000000000002</v>
      </c>
      <c r="U233" s="24">
        <f t="shared" si="31"/>
        <v>0</v>
      </c>
      <c r="V233" s="24">
        <f t="shared" si="32"/>
        <v>2.4420000000000002</v>
      </c>
      <c r="W233" s="24">
        <f t="shared" si="33"/>
        <v>2.4420000000000002</v>
      </c>
      <c r="X233" s="24">
        <f t="shared" si="34"/>
        <v>0</v>
      </c>
      <c r="Y233" s="46">
        <v>43831</v>
      </c>
      <c r="Z233" s="29" t="s">
        <v>315</v>
      </c>
      <c r="AA233" s="29" t="s">
        <v>1236</v>
      </c>
      <c r="AB233" s="29" t="s">
        <v>1236</v>
      </c>
    </row>
    <row r="234" spans="1:28" s="54" customFormat="1" x14ac:dyDescent="0.25">
      <c r="A234" s="29" t="s">
        <v>1472</v>
      </c>
      <c r="B234" s="29" t="s">
        <v>1248</v>
      </c>
      <c r="C234" s="29" t="s">
        <v>79</v>
      </c>
      <c r="D234" s="33" t="s">
        <v>79</v>
      </c>
      <c r="E234" s="33" t="s">
        <v>79</v>
      </c>
      <c r="F234" s="29" t="s">
        <v>1361</v>
      </c>
      <c r="G234" s="29" t="s">
        <v>1244</v>
      </c>
      <c r="H234" s="29" t="s">
        <v>1245</v>
      </c>
      <c r="I234" s="29">
        <v>103330089</v>
      </c>
      <c r="J234" s="33" t="s">
        <v>1362</v>
      </c>
      <c r="K234" s="33" t="s">
        <v>1363</v>
      </c>
      <c r="L234" s="29" t="s">
        <v>84</v>
      </c>
      <c r="M234" s="29" t="s">
        <v>85</v>
      </c>
      <c r="N234" s="29" t="s">
        <v>99</v>
      </c>
      <c r="O234" s="29">
        <v>5</v>
      </c>
      <c r="P234" s="45">
        <f t="shared" si="35"/>
        <v>2.6480000000000001</v>
      </c>
      <c r="Q234" s="24">
        <v>2.6480000000000001</v>
      </c>
      <c r="R234" s="24">
        <v>0</v>
      </c>
      <c r="S234" s="24">
        <f t="shared" si="29"/>
        <v>1.3240000000000001</v>
      </c>
      <c r="T234" s="24">
        <f t="shared" si="30"/>
        <v>1.3240000000000001</v>
      </c>
      <c r="U234" s="24">
        <f t="shared" si="31"/>
        <v>0</v>
      </c>
      <c r="V234" s="24">
        <f t="shared" si="32"/>
        <v>1.3240000000000001</v>
      </c>
      <c r="W234" s="24">
        <f t="shared" si="33"/>
        <v>1.3240000000000001</v>
      </c>
      <c r="X234" s="24">
        <f t="shared" si="34"/>
        <v>0</v>
      </c>
      <c r="Y234" s="46">
        <v>43831</v>
      </c>
      <c r="Z234" s="29" t="s">
        <v>315</v>
      </c>
      <c r="AA234" s="29" t="s">
        <v>1236</v>
      </c>
      <c r="AB234" s="29" t="s">
        <v>1236</v>
      </c>
    </row>
    <row r="235" spans="1:28" s="54" customFormat="1" x14ac:dyDescent="0.25">
      <c r="A235" s="29" t="s">
        <v>1473</v>
      </c>
      <c r="B235" s="29" t="s">
        <v>1269</v>
      </c>
      <c r="C235" s="29" t="s">
        <v>79</v>
      </c>
      <c r="D235" s="33" t="s">
        <v>79</v>
      </c>
      <c r="E235" s="33" t="s">
        <v>79</v>
      </c>
      <c r="F235" s="29" t="s">
        <v>1361</v>
      </c>
      <c r="G235" s="29" t="s">
        <v>1244</v>
      </c>
      <c r="H235" s="29" t="s">
        <v>1245</v>
      </c>
      <c r="I235" s="29">
        <v>103330042</v>
      </c>
      <c r="J235" s="33" t="s">
        <v>1364</v>
      </c>
      <c r="K235" s="33" t="s">
        <v>1365</v>
      </c>
      <c r="L235" s="29" t="s">
        <v>84</v>
      </c>
      <c r="M235" s="29" t="s">
        <v>85</v>
      </c>
      <c r="N235" s="29" t="s">
        <v>99</v>
      </c>
      <c r="O235" s="29">
        <v>5</v>
      </c>
      <c r="P235" s="45">
        <f t="shared" si="35"/>
        <v>4.92</v>
      </c>
      <c r="Q235" s="24">
        <v>4.92</v>
      </c>
      <c r="R235" s="24">
        <v>0</v>
      </c>
      <c r="S235" s="24">
        <f t="shared" si="29"/>
        <v>2.46</v>
      </c>
      <c r="T235" s="24">
        <f t="shared" si="30"/>
        <v>2.46</v>
      </c>
      <c r="U235" s="24">
        <f t="shared" si="31"/>
        <v>0</v>
      </c>
      <c r="V235" s="24">
        <f t="shared" si="32"/>
        <v>2.46</v>
      </c>
      <c r="W235" s="24">
        <f t="shared" si="33"/>
        <v>2.46</v>
      </c>
      <c r="X235" s="24">
        <f t="shared" si="34"/>
        <v>0</v>
      </c>
      <c r="Y235" s="46">
        <v>43831</v>
      </c>
      <c r="Z235" s="29" t="s">
        <v>315</v>
      </c>
      <c r="AA235" s="29" t="s">
        <v>1236</v>
      </c>
      <c r="AB235" s="29" t="s">
        <v>1236</v>
      </c>
    </row>
    <row r="236" spans="1:28" s="54" customFormat="1" x14ac:dyDescent="0.25">
      <c r="A236" s="29" t="s">
        <v>1474</v>
      </c>
      <c r="B236" s="29" t="s">
        <v>1269</v>
      </c>
      <c r="C236" s="29" t="s">
        <v>79</v>
      </c>
      <c r="D236" s="33" t="s">
        <v>79</v>
      </c>
      <c r="E236" s="33" t="s">
        <v>79</v>
      </c>
      <c r="F236" s="29" t="s">
        <v>1245</v>
      </c>
      <c r="G236" s="29" t="s">
        <v>1244</v>
      </c>
      <c r="H236" s="29" t="s">
        <v>1245</v>
      </c>
      <c r="I236" s="29">
        <v>103330043</v>
      </c>
      <c r="J236" s="33" t="s">
        <v>1366</v>
      </c>
      <c r="K236" s="33" t="s">
        <v>1367</v>
      </c>
      <c r="L236" s="29" t="s">
        <v>84</v>
      </c>
      <c r="M236" s="29" t="s">
        <v>85</v>
      </c>
      <c r="N236" s="29" t="s">
        <v>99</v>
      </c>
      <c r="O236" s="29">
        <v>5</v>
      </c>
      <c r="P236" s="45">
        <f t="shared" si="35"/>
        <v>5.45</v>
      </c>
      <c r="Q236" s="24">
        <v>5.45</v>
      </c>
      <c r="R236" s="24">
        <v>0</v>
      </c>
      <c r="S236" s="24">
        <f t="shared" si="29"/>
        <v>2.7250000000000001</v>
      </c>
      <c r="T236" s="24">
        <f t="shared" si="30"/>
        <v>2.7250000000000001</v>
      </c>
      <c r="U236" s="24">
        <f t="shared" si="31"/>
        <v>0</v>
      </c>
      <c r="V236" s="24">
        <f t="shared" si="32"/>
        <v>2.7250000000000001</v>
      </c>
      <c r="W236" s="24">
        <f t="shared" si="33"/>
        <v>2.7250000000000001</v>
      </c>
      <c r="X236" s="24">
        <f t="shared" si="34"/>
        <v>0</v>
      </c>
      <c r="Y236" s="46">
        <v>43831</v>
      </c>
      <c r="Z236" s="29" t="s">
        <v>315</v>
      </c>
      <c r="AA236" s="29" t="s">
        <v>1236</v>
      </c>
      <c r="AB236" s="29" t="s">
        <v>1236</v>
      </c>
    </row>
    <row r="237" spans="1:28" s="54" customFormat="1" x14ac:dyDescent="0.25">
      <c r="A237" s="29" t="s">
        <v>1475</v>
      </c>
      <c r="B237" s="29" t="s">
        <v>1305</v>
      </c>
      <c r="C237" s="29" t="s">
        <v>79</v>
      </c>
      <c r="D237" s="33" t="s">
        <v>79</v>
      </c>
      <c r="E237" s="33" t="s">
        <v>79</v>
      </c>
      <c r="F237" s="29" t="s">
        <v>1288</v>
      </c>
      <c r="G237" s="29" t="s">
        <v>1244</v>
      </c>
      <c r="H237" s="29" t="s">
        <v>1245</v>
      </c>
      <c r="I237" s="29">
        <v>103330044</v>
      </c>
      <c r="J237" s="33" t="s">
        <v>1368</v>
      </c>
      <c r="K237" s="33" t="s">
        <v>1369</v>
      </c>
      <c r="L237" s="29" t="s">
        <v>84</v>
      </c>
      <c r="M237" s="29" t="s">
        <v>85</v>
      </c>
      <c r="N237" s="29" t="s">
        <v>99</v>
      </c>
      <c r="O237" s="29">
        <v>5</v>
      </c>
      <c r="P237" s="45">
        <f t="shared" si="35"/>
        <v>1.1279999999999999</v>
      </c>
      <c r="Q237" s="24">
        <v>1.1279999999999999</v>
      </c>
      <c r="R237" s="24">
        <v>0</v>
      </c>
      <c r="S237" s="24">
        <f t="shared" si="29"/>
        <v>0.56399999999999995</v>
      </c>
      <c r="T237" s="24">
        <f t="shared" si="30"/>
        <v>0.56399999999999995</v>
      </c>
      <c r="U237" s="24">
        <f t="shared" si="31"/>
        <v>0</v>
      </c>
      <c r="V237" s="24">
        <f t="shared" si="32"/>
        <v>0.56399999999999995</v>
      </c>
      <c r="W237" s="24">
        <f t="shared" si="33"/>
        <v>0.56399999999999995</v>
      </c>
      <c r="X237" s="24">
        <f t="shared" si="34"/>
        <v>0</v>
      </c>
      <c r="Y237" s="46">
        <v>43831</v>
      </c>
      <c r="Z237" s="29" t="s">
        <v>315</v>
      </c>
      <c r="AA237" s="29" t="s">
        <v>1236</v>
      </c>
      <c r="AB237" s="29" t="s">
        <v>1236</v>
      </c>
    </row>
    <row r="238" spans="1:28" s="54" customFormat="1" x14ac:dyDescent="0.25">
      <c r="A238" s="29" t="s">
        <v>1476</v>
      </c>
      <c r="B238" s="29" t="s">
        <v>1253</v>
      </c>
      <c r="C238" s="29" t="s">
        <v>79</v>
      </c>
      <c r="D238" s="33" t="s">
        <v>79</v>
      </c>
      <c r="E238" s="33" t="s">
        <v>79</v>
      </c>
      <c r="F238" s="29" t="s">
        <v>1370</v>
      </c>
      <c r="G238" s="29" t="s">
        <v>1244</v>
      </c>
      <c r="H238" s="29" t="s">
        <v>1245</v>
      </c>
      <c r="I238" s="29">
        <v>103330045</v>
      </c>
      <c r="J238" s="33" t="s">
        <v>1371</v>
      </c>
      <c r="K238" s="33" t="s">
        <v>1372</v>
      </c>
      <c r="L238" s="29" t="s">
        <v>84</v>
      </c>
      <c r="M238" s="29" t="s">
        <v>85</v>
      </c>
      <c r="N238" s="29" t="s">
        <v>99</v>
      </c>
      <c r="O238" s="29">
        <v>2</v>
      </c>
      <c r="P238" s="45">
        <f t="shared" si="35"/>
        <v>1.194</v>
      </c>
      <c r="Q238" s="24">
        <v>1.194</v>
      </c>
      <c r="R238" s="24">
        <v>0</v>
      </c>
      <c r="S238" s="24">
        <f t="shared" si="29"/>
        <v>0.59699999999999998</v>
      </c>
      <c r="T238" s="24">
        <f t="shared" si="30"/>
        <v>0.59699999999999998</v>
      </c>
      <c r="U238" s="24">
        <f t="shared" si="31"/>
        <v>0</v>
      </c>
      <c r="V238" s="24">
        <f t="shared" si="32"/>
        <v>0.59699999999999998</v>
      </c>
      <c r="W238" s="24">
        <f t="shared" si="33"/>
        <v>0.59699999999999998</v>
      </c>
      <c r="X238" s="24">
        <f t="shared" si="34"/>
        <v>0</v>
      </c>
      <c r="Y238" s="46">
        <v>43831</v>
      </c>
      <c r="Z238" s="29" t="s">
        <v>315</v>
      </c>
      <c r="AA238" s="29" t="s">
        <v>1236</v>
      </c>
      <c r="AB238" s="29" t="s">
        <v>1236</v>
      </c>
    </row>
    <row r="239" spans="1:28" s="54" customFormat="1" x14ac:dyDescent="0.25">
      <c r="A239" s="29" t="s">
        <v>1477</v>
      </c>
      <c r="B239" s="29" t="s">
        <v>1320</v>
      </c>
      <c r="C239" s="29" t="s">
        <v>79</v>
      </c>
      <c r="D239" s="33" t="s">
        <v>79</v>
      </c>
      <c r="E239" s="33" t="s">
        <v>79</v>
      </c>
      <c r="F239" s="29" t="s">
        <v>1373</v>
      </c>
      <c r="G239" s="29" t="s">
        <v>1244</v>
      </c>
      <c r="H239" s="29" t="s">
        <v>1245</v>
      </c>
      <c r="I239" s="29">
        <v>103330046</v>
      </c>
      <c r="J239" s="33" t="s">
        <v>1374</v>
      </c>
      <c r="K239" s="33" t="s">
        <v>1375</v>
      </c>
      <c r="L239" s="29" t="s">
        <v>84</v>
      </c>
      <c r="M239" s="29" t="s">
        <v>85</v>
      </c>
      <c r="N239" s="29" t="s">
        <v>99</v>
      </c>
      <c r="O239" s="29">
        <v>18</v>
      </c>
      <c r="P239" s="45">
        <f t="shared" si="35"/>
        <v>3.8919999999999999</v>
      </c>
      <c r="Q239" s="24">
        <v>3.8919999999999999</v>
      </c>
      <c r="R239" s="24">
        <v>0</v>
      </c>
      <c r="S239" s="24">
        <f t="shared" si="29"/>
        <v>1.946</v>
      </c>
      <c r="T239" s="24">
        <f t="shared" si="30"/>
        <v>1.946</v>
      </c>
      <c r="U239" s="24">
        <f t="shared" si="31"/>
        <v>0</v>
      </c>
      <c r="V239" s="24">
        <f t="shared" si="32"/>
        <v>1.946</v>
      </c>
      <c r="W239" s="24">
        <f t="shared" si="33"/>
        <v>1.946</v>
      </c>
      <c r="X239" s="24">
        <f t="shared" si="34"/>
        <v>0</v>
      </c>
      <c r="Y239" s="46">
        <v>43831</v>
      </c>
      <c r="Z239" s="29" t="s">
        <v>315</v>
      </c>
      <c r="AA239" s="29" t="s">
        <v>1236</v>
      </c>
      <c r="AB239" s="29" t="s">
        <v>1236</v>
      </c>
    </row>
    <row r="240" spans="1:28" s="54" customFormat="1" x14ac:dyDescent="0.25">
      <c r="A240" s="29" t="s">
        <v>1478</v>
      </c>
      <c r="B240" s="29" t="s">
        <v>1242</v>
      </c>
      <c r="C240" s="29" t="s">
        <v>79</v>
      </c>
      <c r="D240" s="33" t="s">
        <v>79</v>
      </c>
      <c r="E240" s="33" t="s">
        <v>79</v>
      </c>
      <c r="F240" s="29" t="s">
        <v>1370</v>
      </c>
      <c r="G240" s="29" t="s">
        <v>1244</v>
      </c>
      <c r="H240" s="29" t="s">
        <v>1245</v>
      </c>
      <c r="I240" s="29">
        <v>103330047</v>
      </c>
      <c r="J240" s="33" t="s">
        <v>1376</v>
      </c>
      <c r="K240" s="33" t="s">
        <v>1377</v>
      </c>
      <c r="L240" s="29" t="s">
        <v>84</v>
      </c>
      <c r="M240" s="29" t="s">
        <v>85</v>
      </c>
      <c r="N240" s="29" t="s">
        <v>99</v>
      </c>
      <c r="O240" s="29">
        <v>5</v>
      </c>
      <c r="P240" s="45">
        <f t="shared" si="35"/>
        <v>4.7519999999999998</v>
      </c>
      <c r="Q240" s="24">
        <v>4.7519999999999998</v>
      </c>
      <c r="R240" s="24">
        <v>0</v>
      </c>
      <c r="S240" s="24">
        <f t="shared" si="29"/>
        <v>2.3759999999999999</v>
      </c>
      <c r="T240" s="24">
        <f t="shared" si="30"/>
        <v>2.3759999999999999</v>
      </c>
      <c r="U240" s="24">
        <f t="shared" si="31"/>
        <v>0</v>
      </c>
      <c r="V240" s="24">
        <f t="shared" si="32"/>
        <v>2.3759999999999999</v>
      </c>
      <c r="W240" s="24">
        <f t="shared" si="33"/>
        <v>2.3759999999999999</v>
      </c>
      <c r="X240" s="24">
        <f t="shared" si="34"/>
        <v>0</v>
      </c>
      <c r="Y240" s="46">
        <v>43831</v>
      </c>
      <c r="Z240" s="29" t="s">
        <v>315</v>
      </c>
      <c r="AA240" s="29" t="s">
        <v>1236</v>
      </c>
      <c r="AB240" s="29" t="s">
        <v>1236</v>
      </c>
    </row>
    <row r="241" spans="1:28" s="54" customFormat="1" x14ac:dyDescent="0.25">
      <c r="A241" s="29" t="s">
        <v>1479</v>
      </c>
      <c r="B241" s="29" t="s">
        <v>1269</v>
      </c>
      <c r="C241" s="29" t="s">
        <v>79</v>
      </c>
      <c r="D241" s="33" t="s">
        <v>79</v>
      </c>
      <c r="E241" s="33" t="s">
        <v>79</v>
      </c>
      <c r="F241" s="29" t="s">
        <v>1378</v>
      </c>
      <c r="G241" s="29" t="s">
        <v>1244</v>
      </c>
      <c r="H241" s="29" t="s">
        <v>1245</v>
      </c>
      <c r="I241" s="29">
        <v>103330048</v>
      </c>
      <c r="J241" s="33" t="s">
        <v>1379</v>
      </c>
      <c r="K241" s="33" t="s">
        <v>1380</v>
      </c>
      <c r="L241" s="29" t="s">
        <v>84</v>
      </c>
      <c r="M241" s="29" t="s">
        <v>85</v>
      </c>
      <c r="N241" s="29" t="s">
        <v>99</v>
      </c>
      <c r="O241" s="29">
        <v>5</v>
      </c>
      <c r="P241" s="45">
        <f t="shared" si="35"/>
        <v>3.75</v>
      </c>
      <c r="Q241" s="24">
        <v>3.75</v>
      </c>
      <c r="R241" s="24">
        <v>0</v>
      </c>
      <c r="S241" s="24">
        <f t="shared" si="29"/>
        <v>1.875</v>
      </c>
      <c r="T241" s="24">
        <f t="shared" si="30"/>
        <v>1.875</v>
      </c>
      <c r="U241" s="24">
        <f t="shared" si="31"/>
        <v>0</v>
      </c>
      <c r="V241" s="24">
        <f t="shared" si="32"/>
        <v>1.875</v>
      </c>
      <c r="W241" s="24">
        <f t="shared" si="33"/>
        <v>1.875</v>
      </c>
      <c r="X241" s="24">
        <f t="shared" si="34"/>
        <v>0</v>
      </c>
      <c r="Y241" s="46">
        <v>43831</v>
      </c>
      <c r="Z241" s="29" t="s">
        <v>315</v>
      </c>
      <c r="AA241" s="29" t="s">
        <v>1236</v>
      </c>
      <c r="AB241" s="29" t="s">
        <v>1236</v>
      </c>
    </row>
    <row r="242" spans="1:28" s="54" customFormat="1" x14ac:dyDescent="0.25">
      <c r="A242" s="29" t="s">
        <v>1480</v>
      </c>
      <c r="B242" s="29" t="s">
        <v>1305</v>
      </c>
      <c r="C242" s="29" t="s">
        <v>79</v>
      </c>
      <c r="D242" s="33" t="s">
        <v>79</v>
      </c>
      <c r="E242" s="33" t="s">
        <v>79</v>
      </c>
      <c r="F242" s="29" t="s">
        <v>1370</v>
      </c>
      <c r="G242" s="29" t="s">
        <v>1244</v>
      </c>
      <c r="H242" s="29" t="s">
        <v>1245</v>
      </c>
      <c r="I242" s="29">
        <v>103330049</v>
      </c>
      <c r="J242" s="33" t="s">
        <v>1381</v>
      </c>
      <c r="K242" s="33" t="s">
        <v>1382</v>
      </c>
      <c r="L242" s="29" t="s">
        <v>84</v>
      </c>
      <c r="M242" s="29" t="s">
        <v>85</v>
      </c>
      <c r="N242" s="29" t="s">
        <v>99</v>
      </c>
      <c r="O242" s="29">
        <v>5</v>
      </c>
      <c r="P242" s="45">
        <f t="shared" si="35"/>
        <v>5.5019999999999998</v>
      </c>
      <c r="Q242" s="24">
        <v>5.5019999999999998</v>
      </c>
      <c r="R242" s="24">
        <v>0</v>
      </c>
      <c r="S242" s="24">
        <f t="shared" si="29"/>
        <v>2.7509999999999999</v>
      </c>
      <c r="T242" s="24">
        <f t="shared" si="30"/>
        <v>2.7509999999999999</v>
      </c>
      <c r="U242" s="24">
        <f t="shared" si="31"/>
        <v>0</v>
      </c>
      <c r="V242" s="24">
        <f t="shared" si="32"/>
        <v>2.7509999999999999</v>
      </c>
      <c r="W242" s="24">
        <f t="shared" si="33"/>
        <v>2.7509999999999999</v>
      </c>
      <c r="X242" s="24">
        <f t="shared" si="34"/>
        <v>0</v>
      </c>
      <c r="Y242" s="46">
        <v>43831</v>
      </c>
      <c r="Z242" s="29" t="s">
        <v>315</v>
      </c>
      <c r="AA242" s="29" t="s">
        <v>1236</v>
      </c>
      <c r="AB242" s="29" t="s">
        <v>1236</v>
      </c>
    </row>
    <row r="243" spans="1:28" s="54" customFormat="1" x14ac:dyDescent="0.25">
      <c r="A243" s="29" t="s">
        <v>1481</v>
      </c>
      <c r="B243" s="29" t="s">
        <v>1287</v>
      </c>
      <c r="C243" s="29" t="s">
        <v>79</v>
      </c>
      <c r="D243" s="33" t="s">
        <v>79</v>
      </c>
      <c r="E243" s="33" t="s">
        <v>79</v>
      </c>
      <c r="F243" s="29" t="s">
        <v>1373</v>
      </c>
      <c r="G243" s="29" t="s">
        <v>1244</v>
      </c>
      <c r="H243" s="29" t="s">
        <v>1245</v>
      </c>
      <c r="I243" s="29">
        <v>103330050</v>
      </c>
      <c r="J243" s="33" t="s">
        <v>1383</v>
      </c>
      <c r="K243" s="33" t="s">
        <v>1384</v>
      </c>
      <c r="L243" s="29" t="s">
        <v>84</v>
      </c>
      <c r="M243" s="29" t="s">
        <v>85</v>
      </c>
      <c r="N243" s="29" t="s">
        <v>99</v>
      </c>
      <c r="O243" s="29">
        <v>18</v>
      </c>
      <c r="P243" s="45">
        <f t="shared" si="35"/>
        <v>5.1719999999999997</v>
      </c>
      <c r="Q243" s="24">
        <v>5.1719999999999997</v>
      </c>
      <c r="R243" s="24">
        <v>0</v>
      </c>
      <c r="S243" s="24">
        <f t="shared" si="29"/>
        <v>2.5859999999999999</v>
      </c>
      <c r="T243" s="24">
        <f t="shared" si="30"/>
        <v>2.5859999999999999</v>
      </c>
      <c r="U243" s="24">
        <f t="shared" si="31"/>
        <v>0</v>
      </c>
      <c r="V243" s="24">
        <f t="shared" si="32"/>
        <v>2.5859999999999999</v>
      </c>
      <c r="W243" s="24">
        <f t="shared" si="33"/>
        <v>2.5859999999999999</v>
      </c>
      <c r="X243" s="24">
        <f t="shared" si="34"/>
        <v>0</v>
      </c>
      <c r="Y243" s="46">
        <v>43831</v>
      </c>
      <c r="Z243" s="29" t="s">
        <v>315</v>
      </c>
      <c r="AA243" s="29" t="s">
        <v>1236</v>
      </c>
      <c r="AB243" s="29" t="s">
        <v>1236</v>
      </c>
    </row>
    <row r="244" spans="1:28" s="54" customFormat="1" x14ac:dyDescent="0.25">
      <c r="A244" s="29" t="s">
        <v>1482</v>
      </c>
      <c r="B244" s="29" t="s">
        <v>1253</v>
      </c>
      <c r="C244" s="29" t="s">
        <v>79</v>
      </c>
      <c r="D244" s="33" t="s">
        <v>79</v>
      </c>
      <c r="E244" s="33" t="s">
        <v>79</v>
      </c>
      <c r="F244" s="29" t="s">
        <v>1243</v>
      </c>
      <c r="G244" s="29" t="s">
        <v>1244</v>
      </c>
      <c r="H244" s="29" t="s">
        <v>1245</v>
      </c>
      <c r="I244" s="29">
        <v>103330051</v>
      </c>
      <c r="J244" s="33" t="s">
        <v>1385</v>
      </c>
      <c r="K244" s="33" t="s">
        <v>1386</v>
      </c>
      <c r="L244" s="29" t="s">
        <v>84</v>
      </c>
      <c r="M244" s="29" t="s">
        <v>85</v>
      </c>
      <c r="N244" s="29" t="s">
        <v>99</v>
      </c>
      <c r="O244" s="29">
        <v>3</v>
      </c>
      <c r="P244" s="45">
        <f t="shared" si="35"/>
        <v>2.1179999999999999</v>
      </c>
      <c r="Q244" s="24">
        <v>2.1179999999999999</v>
      </c>
      <c r="R244" s="24">
        <v>0</v>
      </c>
      <c r="S244" s="24">
        <f t="shared" si="29"/>
        <v>1.0589999999999999</v>
      </c>
      <c r="T244" s="24">
        <f t="shared" si="30"/>
        <v>1.0589999999999999</v>
      </c>
      <c r="U244" s="24">
        <f t="shared" si="31"/>
        <v>0</v>
      </c>
      <c r="V244" s="24">
        <f t="shared" si="32"/>
        <v>1.0589999999999999</v>
      </c>
      <c r="W244" s="24">
        <f t="shared" si="33"/>
        <v>1.0589999999999999</v>
      </c>
      <c r="X244" s="24">
        <f t="shared" si="34"/>
        <v>0</v>
      </c>
      <c r="Y244" s="46">
        <v>43831</v>
      </c>
      <c r="Z244" s="29" t="s">
        <v>315</v>
      </c>
      <c r="AA244" s="29" t="s">
        <v>1236</v>
      </c>
      <c r="AB244" s="29" t="s">
        <v>1236</v>
      </c>
    </row>
    <row r="245" spans="1:28" s="54" customFormat="1" x14ac:dyDescent="0.25">
      <c r="A245" s="29" t="s">
        <v>1483</v>
      </c>
      <c r="B245" s="29" t="s">
        <v>1253</v>
      </c>
      <c r="C245" s="29" t="s">
        <v>79</v>
      </c>
      <c r="D245" s="33" t="s">
        <v>79</v>
      </c>
      <c r="E245" s="33" t="s">
        <v>79</v>
      </c>
      <c r="F245" s="29" t="s">
        <v>1245</v>
      </c>
      <c r="G245" s="29" t="s">
        <v>1244</v>
      </c>
      <c r="H245" s="29" t="s">
        <v>1245</v>
      </c>
      <c r="I245" s="29">
        <v>103330052</v>
      </c>
      <c r="J245" s="33" t="s">
        <v>1387</v>
      </c>
      <c r="K245" s="33" t="s">
        <v>1388</v>
      </c>
      <c r="L245" s="29" t="s">
        <v>84</v>
      </c>
      <c r="M245" s="29" t="s">
        <v>85</v>
      </c>
      <c r="N245" s="29" t="s">
        <v>99</v>
      </c>
      <c r="O245" s="29">
        <v>3</v>
      </c>
      <c r="P245" s="45">
        <f t="shared" si="35"/>
        <v>9.1959999999999997</v>
      </c>
      <c r="Q245" s="24">
        <v>9.1959999999999997</v>
      </c>
      <c r="R245" s="24">
        <v>0</v>
      </c>
      <c r="S245" s="24">
        <f t="shared" si="29"/>
        <v>4.5979999999999999</v>
      </c>
      <c r="T245" s="24">
        <f t="shared" si="30"/>
        <v>4.5979999999999999</v>
      </c>
      <c r="U245" s="24">
        <f t="shared" si="31"/>
        <v>0</v>
      </c>
      <c r="V245" s="24">
        <f t="shared" si="32"/>
        <v>4.5979999999999999</v>
      </c>
      <c r="W245" s="24">
        <f t="shared" si="33"/>
        <v>4.5979999999999999</v>
      </c>
      <c r="X245" s="24">
        <f t="shared" si="34"/>
        <v>0</v>
      </c>
      <c r="Y245" s="46">
        <v>43831</v>
      </c>
      <c r="Z245" s="29" t="s">
        <v>315</v>
      </c>
      <c r="AA245" s="29" t="s">
        <v>1236</v>
      </c>
      <c r="AB245" s="29" t="s">
        <v>1236</v>
      </c>
    </row>
    <row r="246" spans="1:28" s="54" customFormat="1" x14ac:dyDescent="0.25">
      <c r="A246" s="29" t="s">
        <v>1484</v>
      </c>
      <c r="B246" s="29" t="s">
        <v>1248</v>
      </c>
      <c r="C246" s="29" t="s">
        <v>79</v>
      </c>
      <c r="D246" s="33" t="s">
        <v>79</v>
      </c>
      <c r="E246" s="33" t="s">
        <v>79</v>
      </c>
      <c r="F246" s="29" t="s">
        <v>1373</v>
      </c>
      <c r="G246" s="29" t="s">
        <v>1244</v>
      </c>
      <c r="H246" s="29" t="s">
        <v>1245</v>
      </c>
      <c r="I246" s="29">
        <v>103330053</v>
      </c>
      <c r="J246" s="33" t="s">
        <v>1389</v>
      </c>
      <c r="K246" s="33" t="s">
        <v>1390</v>
      </c>
      <c r="L246" s="29" t="s">
        <v>84</v>
      </c>
      <c r="M246" s="29" t="s">
        <v>85</v>
      </c>
      <c r="N246" s="29" t="s">
        <v>99</v>
      </c>
      <c r="O246" s="29">
        <v>3</v>
      </c>
      <c r="P246" s="45">
        <f t="shared" si="35"/>
        <v>4.9000000000000004</v>
      </c>
      <c r="Q246" s="24">
        <v>4.9000000000000004</v>
      </c>
      <c r="R246" s="24">
        <v>0</v>
      </c>
      <c r="S246" s="24">
        <f t="shared" si="29"/>
        <v>2.4500000000000002</v>
      </c>
      <c r="T246" s="24">
        <f t="shared" si="30"/>
        <v>2.4500000000000002</v>
      </c>
      <c r="U246" s="24">
        <f t="shared" si="31"/>
        <v>0</v>
      </c>
      <c r="V246" s="24">
        <f t="shared" si="32"/>
        <v>2.4500000000000002</v>
      </c>
      <c r="W246" s="24">
        <f t="shared" si="33"/>
        <v>2.4500000000000002</v>
      </c>
      <c r="X246" s="24">
        <f t="shared" si="34"/>
        <v>0</v>
      </c>
      <c r="Y246" s="46">
        <v>43831</v>
      </c>
      <c r="Z246" s="29" t="s">
        <v>315</v>
      </c>
      <c r="AA246" s="29" t="s">
        <v>1236</v>
      </c>
      <c r="AB246" s="29" t="s">
        <v>1236</v>
      </c>
    </row>
    <row r="247" spans="1:28" s="54" customFormat="1" x14ac:dyDescent="0.25">
      <c r="A247" s="29" t="s">
        <v>1485</v>
      </c>
      <c r="B247" s="29" t="s">
        <v>1269</v>
      </c>
      <c r="C247" s="29" t="s">
        <v>79</v>
      </c>
      <c r="D247" s="33" t="s">
        <v>79</v>
      </c>
      <c r="E247" s="33" t="s">
        <v>79</v>
      </c>
      <c r="F247" s="29" t="s">
        <v>1243</v>
      </c>
      <c r="G247" s="29" t="s">
        <v>1244</v>
      </c>
      <c r="H247" s="29" t="s">
        <v>1245</v>
      </c>
      <c r="I247" s="29">
        <v>103330054</v>
      </c>
      <c r="J247" s="33" t="s">
        <v>1391</v>
      </c>
      <c r="K247" s="33" t="s">
        <v>1392</v>
      </c>
      <c r="L247" s="29" t="s">
        <v>84</v>
      </c>
      <c r="M247" s="29" t="s">
        <v>85</v>
      </c>
      <c r="N247" s="29" t="s">
        <v>99</v>
      </c>
      <c r="O247" s="29">
        <v>3</v>
      </c>
      <c r="P247" s="45">
        <f t="shared" si="35"/>
        <v>3.972</v>
      </c>
      <c r="Q247" s="24">
        <v>3.972</v>
      </c>
      <c r="R247" s="24">
        <v>0</v>
      </c>
      <c r="S247" s="24">
        <f t="shared" si="29"/>
        <v>1.986</v>
      </c>
      <c r="T247" s="24">
        <f t="shared" si="30"/>
        <v>1.986</v>
      </c>
      <c r="U247" s="24">
        <f t="shared" si="31"/>
        <v>0</v>
      </c>
      <c r="V247" s="24">
        <f t="shared" si="32"/>
        <v>1.986</v>
      </c>
      <c r="W247" s="24">
        <f t="shared" si="33"/>
        <v>1.986</v>
      </c>
      <c r="X247" s="24">
        <f t="shared" si="34"/>
        <v>0</v>
      </c>
      <c r="Y247" s="46">
        <v>43831</v>
      </c>
      <c r="Z247" s="29" t="s">
        <v>315</v>
      </c>
      <c r="AA247" s="29" t="s">
        <v>1236</v>
      </c>
      <c r="AB247" s="29" t="s">
        <v>1236</v>
      </c>
    </row>
    <row r="248" spans="1:28" s="54" customFormat="1" x14ac:dyDescent="0.25">
      <c r="A248" s="29" t="s">
        <v>1486</v>
      </c>
      <c r="B248" s="29" t="s">
        <v>1305</v>
      </c>
      <c r="C248" s="29" t="s">
        <v>79</v>
      </c>
      <c r="D248" s="33" t="s">
        <v>79</v>
      </c>
      <c r="E248" s="33" t="s">
        <v>79</v>
      </c>
      <c r="F248" s="29" t="s">
        <v>1243</v>
      </c>
      <c r="G248" s="29" t="s">
        <v>1244</v>
      </c>
      <c r="H248" s="29" t="s">
        <v>1245</v>
      </c>
      <c r="I248" s="29">
        <v>103330055</v>
      </c>
      <c r="J248" s="33" t="s">
        <v>1393</v>
      </c>
      <c r="K248" s="33" t="s">
        <v>1394</v>
      </c>
      <c r="L248" s="29" t="s">
        <v>84</v>
      </c>
      <c r="M248" s="29" t="s">
        <v>85</v>
      </c>
      <c r="N248" s="29" t="s">
        <v>99</v>
      </c>
      <c r="O248" s="29">
        <v>9</v>
      </c>
      <c r="P248" s="45">
        <f t="shared" si="35"/>
        <v>7.8840000000000003</v>
      </c>
      <c r="Q248" s="24">
        <v>7.8840000000000003</v>
      </c>
      <c r="R248" s="24">
        <v>0</v>
      </c>
      <c r="S248" s="24">
        <f t="shared" si="29"/>
        <v>3.9420000000000002</v>
      </c>
      <c r="T248" s="24">
        <f t="shared" si="30"/>
        <v>3.9420000000000002</v>
      </c>
      <c r="U248" s="24">
        <f t="shared" si="31"/>
        <v>0</v>
      </c>
      <c r="V248" s="24">
        <f t="shared" si="32"/>
        <v>3.9420000000000002</v>
      </c>
      <c r="W248" s="24">
        <f t="shared" si="33"/>
        <v>3.9420000000000002</v>
      </c>
      <c r="X248" s="24">
        <f t="shared" si="34"/>
        <v>0</v>
      </c>
      <c r="Y248" s="46">
        <v>43831</v>
      </c>
      <c r="Z248" s="29" t="s">
        <v>315</v>
      </c>
      <c r="AA248" s="29" t="s">
        <v>1236</v>
      </c>
      <c r="AB248" s="29" t="s">
        <v>1236</v>
      </c>
    </row>
    <row r="249" spans="1:28" s="54" customFormat="1" x14ac:dyDescent="0.25">
      <c r="A249" s="29" t="s">
        <v>1487</v>
      </c>
      <c r="B249" s="29" t="s">
        <v>1305</v>
      </c>
      <c r="C249" s="29" t="s">
        <v>79</v>
      </c>
      <c r="D249" s="33" t="s">
        <v>79</v>
      </c>
      <c r="E249" s="33" t="s">
        <v>79</v>
      </c>
      <c r="F249" s="29" t="s">
        <v>1245</v>
      </c>
      <c r="G249" s="29" t="s">
        <v>1244</v>
      </c>
      <c r="H249" s="29" t="s">
        <v>1245</v>
      </c>
      <c r="I249" s="29">
        <v>103330056</v>
      </c>
      <c r="J249" s="33" t="s">
        <v>1395</v>
      </c>
      <c r="K249" s="33" t="s">
        <v>1396</v>
      </c>
      <c r="L249" s="29" t="s">
        <v>84</v>
      </c>
      <c r="M249" s="29" t="s">
        <v>85</v>
      </c>
      <c r="N249" s="29" t="s">
        <v>99</v>
      </c>
      <c r="O249" s="29">
        <v>4</v>
      </c>
      <c r="P249" s="45">
        <f t="shared" si="35"/>
        <v>1.8160000000000001</v>
      </c>
      <c r="Q249" s="24">
        <v>1.8160000000000001</v>
      </c>
      <c r="R249" s="24">
        <v>0</v>
      </c>
      <c r="S249" s="24">
        <f t="shared" si="29"/>
        <v>0.90800000000000003</v>
      </c>
      <c r="T249" s="24">
        <f t="shared" si="30"/>
        <v>0.90800000000000003</v>
      </c>
      <c r="U249" s="24">
        <f t="shared" si="31"/>
        <v>0</v>
      </c>
      <c r="V249" s="24">
        <f t="shared" si="32"/>
        <v>0.90800000000000003</v>
      </c>
      <c r="W249" s="24">
        <f t="shared" si="33"/>
        <v>0.90800000000000003</v>
      </c>
      <c r="X249" s="24">
        <f t="shared" si="34"/>
        <v>0</v>
      </c>
      <c r="Y249" s="46">
        <v>43831</v>
      </c>
      <c r="Z249" s="29" t="s">
        <v>315</v>
      </c>
      <c r="AA249" s="29" t="s">
        <v>1236</v>
      </c>
      <c r="AB249" s="29" t="s">
        <v>1236</v>
      </c>
    </row>
    <row r="250" spans="1:28" s="54" customFormat="1" x14ac:dyDescent="0.25">
      <c r="A250" s="29" t="s">
        <v>1488</v>
      </c>
      <c r="B250" s="29" t="s">
        <v>1305</v>
      </c>
      <c r="C250" s="29" t="s">
        <v>79</v>
      </c>
      <c r="D250" s="33" t="s">
        <v>79</v>
      </c>
      <c r="E250" s="33" t="s">
        <v>79</v>
      </c>
      <c r="F250" s="29" t="s">
        <v>1373</v>
      </c>
      <c r="G250" s="29" t="s">
        <v>1244</v>
      </c>
      <c r="H250" s="29" t="s">
        <v>1245</v>
      </c>
      <c r="I250" s="29">
        <v>103330057</v>
      </c>
      <c r="J250" s="33" t="s">
        <v>1397</v>
      </c>
      <c r="K250" s="33" t="s">
        <v>1398</v>
      </c>
      <c r="L250" s="29" t="s">
        <v>84</v>
      </c>
      <c r="M250" s="29" t="s">
        <v>85</v>
      </c>
      <c r="N250" s="29" t="s">
        <v>99</v>
      </c>
      <c r="O250" s="29">
        <v>3</v>
      </c>
      <c r="P250" s="45">
        <f t="shared" si="35"/>
        <v>6.4279999999999999</v>
      </c>
      <c r="Q250" s="24">
        <v>6.4279999999999999</v>
      </c>
      <c r="R250" s="24">
        <v>0</v>
      </c>
      <c r="S250" s="24">
        <f t="shared" si="29"/>
        <v>3.214</v>
      </c>
      <c r="T250" s="24">
        <f t="shared" si="30"/>
        <v>3.214</v>
      </c>
      <c r="U250" s="24">
        <f t="shared" si="31"/>
        <v>0</v>
      </c>
      <c r="V250" s="24">
        <f t="shared" si="32"/>
        <v>3.214</v>
      </c>
      <c r="W250" s="24">
        <f t="shared" si="33"/>
        <v>3.214</v>
      </c>
      <c r="X250" s="24">
        <f t="shared" si="34"/>
        <v>0</v>
      </c>
      <c r="Y250" s="46">
        <v>43831</v>
      </c>
      <c r="Z250" s="29" t="s">
        <v>315</v>
      </c>
      <c r="AA250" s="29" t="s">
        <v>1236</v>
      </c>
      <c r="AB250" s="29" t="s">
        <v>1236</v>
      </c>
    </row>
    <row r="251" spans="1:28" s="54" customFormat="1" x14ac:dyDescent="0.25">
      <c r="A251" s="29" t="s">
        <v>1489</v>
      </c>
      <c r="B251" s="29" t="s">
        <v>1242</v>
      </c>
      <c r="C251" s="29" t="s">
        <v>79</v>
      </c>
      <c r="D251" s="33" t="s">
        <v>79</v>
      </c>
      <c r="E251" s="33" t="s">
        <v>79</v>
      </c>
      <c r="F251" s="29" t="s">
        <v>1373</v>
      </c>
      <c r="G251" s="29" t="s">
        <v>1244</v>
      </c>
      <c r="H251" s="29" t="s">
        <v>1245</v>
      </c>
      <c r="I251" s="29">
        <v>103330058</v>
      </c>
      <c r="J251" s="33" t="s">
        <v>1399</v>
      </c>
      <c r="K251" s="33" t="s">
        <v>1400</v>
      </c>
      <c r="L251" s="29" t="s">
        <v>84</v>
      </c>
      <c r="M251" s="29" t="s">
        <v>85</v>
      </c>
      <c r="N251" s="29" t="s">
        <v>99</v>
      </c>
      <c r="O251" s="29">
        <v>5</v>
      </c>
      <c r="P251" s="45">
        <f t="shared" si="35"/>
        <v>1.9219999999999999</v>
      </c>
      <c r="Q251" s="24">
        <v>1.9219999999999999</v>
      </c>
      <c r="R251" s="24">
        <v>0</v>
      </c>
      <c r="S251" s="24">
        <f t="shared" si="29"/>
        <v>0.96099999999999997</v>
      </c>
      <c r="T251" s="24">
        <f t="shared" si="30"/>
        <v>0.96099999999999997</v>
      </c>
      <c r="U251" s="24">
        <f t="shared" si="31"/>
        <v>0</v>
      </c>
      <c r="V251" s="24">
        <f t="shared" si="32"/>
        <v>0.96099999999999997</v>
      </c>
      <c r="W251" s="24">
        <f t="shared" si="33"/>
        <v>0.96099999999999997</v>
      </c>
      <c r="X251" s="24">
        <f t="shared" si="34"/>
        <v>0</v>
      </c>
      <c r="Y251" s="46">
        <v>43831</v>
      </c>
      <c r="Z251" s="29" t="s">
        <v>315</v>
      </c>
      <c r="AA251" s="29" t="s">
        <v>1236</v>
      </c>
      <c r="AB251" s="29" t="s">
        <v>1236</v>
      </c>
    </row>
    <row r="252" spans="1:28" s="54" customFormat="1" x14ac:dyDescent="0.25">
      <c r="A252" s="29" t="s">
        <v>1490</v>
      </c>
      <c r="B252" s="29" t="s">
        <v>1269</v>
      </c>
      <c r="C252" s="29" t="s">
        <v>79</v>
      </c>
      <c r="D252" s="33" t="s">
        <v>79</v>
      </c>
      <c r="E252" s="33" t="s">
        <v>79</v>
      </c>
      <c r="F252" s="29" t="s">
        <v>1373</v>
      </c>
      <c r="G252" s="29" t="s">
        <v>1244</v>
      </c>
      <c r="H252" s="29" t="s">
        <v>1245</v>
      </c>
      <c r="I252" s="29">
        <v>103330059</v>
      </c>
      <c r="J252" s="33" t="s">
        <v>1401</v>
      </c>
      <c r="K252" s="33" t="s">
        <v>1402</v>
      </c>
      <c r="L252" s="29" t="s">
        <v>84</v>
      </c>
      <c r="M252" s="29" t="s">
        <v>85</v>
      </c>
      <c r="N252" s="29" t="s">
        <v>99</v>
      </c>
      <c r="O252" s="29">
        <v>18</v>
      </c>
      <c r="P252" s="45">
        <f t="shared" si="35"/>
        <v>4.0640000000000001</v>
      </c>
      <c r="Q252" s="24">
        <v>4.0640000000000001</v>
      </c>
      <c r="R252" s="24">
        <v>0</v>
      </c>
      <c r="S252" s="24">
        <f t="shared" si="29"/>
        <v>2.032</v>
      </c>
      <c r="T252" s="24">
        <f t="shared" si="30"/>
        <v>2.032</v>
      </c>
      <c r="U252" s="24">
        <f t="shared" si="31"/>
        <v>0</v>
      </c>
      <c r="V252" s="24">
        <f t="shared" si="32"/>
        <v>2.032</v>
      </c>
      <c r="W252" s="24">
        <f t="shared" si="33"/>
        <v>2.032</v>
      </c>
      <c r="X252" s="24">
        <f t="shared" si="34"/>
        <v>0</v>
      </c>
      <c r="Y252" s="46">
        <v>43831</v>
      </c>
      <c r="Z252" s="29" t="s">
        <v>315</v>
      </c>
      <c r="AA252" s="29" t="s">
        <v>1236</v>
      </c>
      <c r="AB252" s="29" t="s">
        <v>1236</v>
      </c>
    </row>
    <row r="253" spans="1:28" s="54" customFormat="1" x14ac:dyDescent="0.25">
      <c r="A253" s="29" t="s">
        <v>1491</v>
      </c>
      <c r="B253" s="29" t="s">
        <v>1248</v>
      </c>
      <c r="C253" s="29" t="s">
        <v>79</v>
      </c>
      <c r="D253" s="33" t="s">
        <v>79</v>
      </c>
      <c r="E253" s="33" t="s">
        <v>79</v>
      </c>
      <c r="F253" s="29" t="s">
        <v>1358</v>
      </c>
      <c r="G253" s="29" t="s">
        <v>1244</v>
      </c>
      <c r="H253" s="29" t="s">
        <v>1245</v>
      </c>
      <c r="I253" s="29">
        <v>103330061</v>
      </c>
      <c r="J253" s="33" t="s">
        <v>1403</v>
      </c>
      <c r="K253" s="33" t="s">
        <v>1404</v>
      </c>
      <c r="L253" s="29" t="s">
        <v>84</v>
      </c>
      <c r="M253" s="29" t="s">
        <v>85</v>
      </c>
      <c r="N253" s="29" t="s">
        <v>99</v>
      </c>
      <c r="O253" s="29">
        <v>5</v>
      </c>
      <c r="P253" s="45">
        <f t="shared" si="35"/>
        <v>3.3180000000000001</v>
      </c>
      <c r="Q253" s="24">
        <v>3.3180000000000001</v>
      </c>
      <c r="R253" s="24">
        <v>0</v>
      </c>
      <c r="S253" s="24">
        <f t="shared" si="29"/>
        <v>1.659</v>
      </c>
      <c r="T253" s="24">
        <f t="shared" si="30"/>
        <v>1.659</v>
      </c>
      <c r="U253" s="24">
        <f t="shared" si="31"/>
        <v>0</v>
      </c>
      <c r="V253" s="24">
        <f t="shared" si="32"/>
        <v>1.659</v>
      </c>
      <c r="W253" s="24">
        <f t="shared" si="33"/>
        <v>1.659</v>
      </c>
      <c r="X253" s="24">
        <f t="shared" si="34"/>
        <v>0</v>
      </c>
      <c r="Y253" s="46">
        <v>43831</v>
      </c>
      <c r="Z253" s="29" t="s">
        <v>315</v>
      </c>
      <c r="AA253" s="29" t="s">
        <v>1236</v>
      </c>
      <c r="AB253" s="29" t="s">
        <v>1236</v>
      </c>
    </row>
    <row r="254" spans="1:28" s="54" customFormat="1" x14ac:dyDescent="0.25">
      <c r="A254" s="29" t="s">
        <v>1492</v>
      </c>
      <c r="B254" s="29" t="s">
        <v>1253</v>
      </c>
      <c r="C254" s="29" t="s">
        <v>79</v>
      </c>
      <c r="D254" s="33" t="s">
        <v>79</v>
      </c>
      <c r="E254" s="33" t="s">
        <v>79</v>
      </c>
      <c r="F254" s="29" t="s">
        <v>1405</v>
      </c>
      <c r="G254" s="29" t="s">
        <v>1244</v>
      </c>
      <c r="H254" s="29" t="s">
        <v>1245</v>
      </c>
      <c r="I254" s="29">
        <v>103330064</v>
      </c>
      <c r="J254" s="33" t="s">
        <v>1406</v>
      </c>
      <c r="K254" s="33" t="s">
        <v>1407</v>
      </c>
      <c r="L254" s="29" t="s">
        <v>84</v>
      </c>
      <c r="M254" s="29" t="s">
        <v>85</v>
      </c>
      <c r="N254" s="29" t="s">
        <v>99</v>
      </c>
      <c r="O254" s="29">
        <v>3</v>
      </c>
      <c r="P254" s="45">
        <f t="shared" si="35"/>
        <v>5.5519999999999996</v>
      </c>
      <c r="Q254" s="24">
        <v>5.5519999999999996</v>
      </c>
      <c r="R254" s="24">
        <v>0</v>
      </c>
      <c r="S254" s="24">
        <f t="shared" si="29"/>
        <v>2.7759999999999998</v>
      </c>
      <c r="T254" s="24">
        <f t="shared" si="30"/>
        <v>2.7759999999999998</v>
      </c>
      <c r="U254" s="24">
        <f t="shared" si="31"/>
        <v>0</v>
      </c>
      <c r="V254" s="24">
        <f t="shared" si="32"/>
        <v>2.7759999999999998</v>
      </c>
      <c r="W254" s="24">
        <f t="shared" si="33"/>
        <v>2.7759999999999998</v>
      </c>
      <c r="X254" s="24">
        <f t="shared" si="34"/>
        <v>0</v>
      </c>
      <c r="Y254" s="46">
        <v>43831</v>
      </c>
      <c r="Z254" s="29" t="s">
        <v>315</v>
      </c>
      <c r="AA254" s="29" t="s">
        <v>1236</v>
      </c>
      <c r="AB254" s="29" t="s">
        <v>1236</v>
      </c>
    </row>
    <row r="255" spans="1:28" s="54" customFormat="1" x14ac:dyDescent="0.25">
      <c r="A255" s="29" t="s">
        <v>1493</v>
      </c>
      <c r="B255" s="29" t="s">
        <v>1269</v>
      </c>
      <c r="C255" s="29" t="s">
        <v>79</v>
      </c>
      <c r="D255" s="33" t="s">
        <v>79</v>
      </c>
      <c r="E255" s="33" t="s">
        <v>79</v>
      </c>
      <c r="F255" s="29" t="s">
        <v>1405</v>
      </c>
      <c r="G255" s="29" t="s">
        <v>1244</v>
      </c>
      <c r="H255" s="29" t="s">
        <v>1245</v>
      </c>
      <c r="I255" s="29">
        <v>103330063</v>
      </c>
      <c r="J255" s="33" t="s">
        <v>1408</v>
      </c>
      <c r="K255" s="33" t="s">
        <v>1409</v>
      </c>
      <c r="L255" s="29" t="s">
        <v>84</v>
      </c>
      <c r="M255" s="29" t="s">
        <v>85</v>
      </c>
      <c r="N255" s="29" t="s">
        <v>99</v>
      </c>
      <c r="O255" s="29">
        <v>3</v>
      </c>
      <c r="P255" s="45">
        <f t="shared" si="35"/>
        <v>4.1719999999999997</v>
      </c>
      <c r="Q255" s="24">
        <v>4.1719999999999997</v>
      </c>
      <c r="R255" s="24">
        <v>0</v>
      </c>
      <c r="S255" s="24">
        <f t="shared" si="29"/>
        <v>2.0859999999999999</v>
      </c>
      <c r="T255" s="24">
        <f t="shared" si="30"/>
        <v>2.0859999999999999</v>
      </c>
      <c r="U255" s="24">
        <f t="shared" si="31"/>
        <v>0</v>
      </c>
      <c r="V255" s="24">
        <f t="shared" si="32"/>
        <v>2.0859999999999999</v>
      </c>
      <c r="W255" s="24">
        <f t="shared" si="33"/>
        <v>2.0859999999999999</v>
      </c>
      <c r="X255" s="24">
        <f t="shared" si="34"/>
        <v>0</v>
      </c>
      <c r="Y255" s="46">
        <v>43831</v>
      </c>
      <c r="Z255" s="29" t="s">
        <v>315</v>
      </c>
      <c r="AA255" s="29" t="s">
        <v>1236</v>
      </c>
      <c r="AB255" s="29" t="s">
        <v>1236</v>
      </c>
    </row>
    <row r="256" spans="1:28" s="54" customFormat="1" x14ac:dyDescent="0.25">
      <c r="A256" s="29" t="s">
        <v>1494</v>
      </c>
      <c r="B256" s="29" t="s">
        <v>1242</v>
      </c>
      <c r="C256" s="29" t="s">
        <v>79</v>
      </c>
      <c r="D256" s="33" t="s">
        <v>79</v>
      </c>
      <c r="E256" s="33" t="s">
        <v>79</v>
      </c>
      <c r="F256" s="29" t="s">
        <v>1405</v>
      </c>
      <c r="G256" s="29" t="s">
        <v>1244</v>
      </c>
      <c r="H256" s="29" t="s">
        <v>1245</v>
      </c>
      <c r="I256" s="29">
        <v>103330062</v>
      </c>
      <c r="J256" s="33" t="s">
        <v>1410</v>
      </c>
      <c r="K256" s="33" t="s">
        <v>1411</v>
      </c>
      <c r="L256" s="29" t="s">
        <v>84</v>
      </c>
      <c r="M256" s="29" t="s">
        <v>85</v>
      </c>
      <c r="N256" s="29" t="s">
        <v>99</v>
      </c>
      <c r="O256" s="29">
        <v>3</v>
      </c>
      <c r="P256" s="45">
        <f t="shared" si="35"/>
        <v>0.67</v>
      </c>
      <c r="Q256" s="24">
        <v>0.67</v>
      </c>
      <c r="R256" s="24">
        <v>0</v>
      </c>
      <c r="S256" s="24">
        <f t="shared" si="29"/>
        <v>0.33500000000000002</v>
      </c>
      <c r="T256" s="24">
        <f t="shared" si="30"/>
        <v>0.33500000000000002</v>
      </c>
      <c r="U256" s="24">
        <f t="shared" si="31"/>
        <v>0</v>
      </c>
      <c r="V256" s="24">
        <f t="shared" si="32"/>
        <v>0.33500000000000002</v>
      </c>
      <c r="W256" s="24">
        <f t="shared" si="33"/>
        <v>0.33500000000000002</v>
      </c>
      <c r="X256" s="24">
        <f t="shared" si="34"/>
        <v>0</v>
      </c>
      <c r="Y256" s="46">
        <v>43831</v>
      </c>
      <c r="Z256" s="29" t="s">
        <v>315</v>
      </c>
      <c r="AA256" s="29" t="s">
        <v>1236</v>
      </c>
      <c r="AB256" s="29" t="s">
        <v>1236</v>
      </c>
    </row>
    <row r="257" spans="1:28" s="54" customFormat="1" x14ac:dyDescent="0.25">
      <c r="A257" s="29" t="s">
        <v>1495</v>
      </c>
      <c r="B257" s="29" t="s">
        <v>1242</v>
      </c>
      <c r="C257" s="29" t="s">
        <v>79</v>
      </c>
      <c r="D257" s="33" t="s">
        <v>1412</v>
      </c>
      <c r="E257" s="33" t="s">
        <v>79</v>
      </c>
      <c r="F257" s="29" t="s">
        <v>1245</v>
      </c>
      <c r="G257" s="29" t="s">
        <v>1244</v>
      </c>
      <c r="H257" s="29" t="s">
        <v>1245</v>
      </c>
      <c r="I257" s="29">
        <v>103330060</v>
      </c>
      <c r="J257" s="33" t="s">
        <v>1413</v>
      </c>
      <c r="K257" s="33" t="s">
        <v>1414</v>
      </c>
      <c r="L257" s="29" t="s">
        <v>84</v>
      </c>
      <c r="M257" s="29" t="s">
        <v>85</v>
      </c>
      <c r="N257" s="29" t="s">
        <v>99</v>
      </c>
      <c r="O257" s="29">
        <v>5</v>
      </c>
      <c r="P257" s="45">
        <f t="shared" si="35"/>
        <v>1.9379999999999999</v>
      </c>
      <c r="Q257" s="24">
        <v>1.9379999999999999</v>
      </c>
      <c r="R257" s="24">
        <v>0</v>
      </c>
      <c r="S257" s="24">
        <f t="shared" si="29"/>
        <v>0.96899999999999997</v>
      </c>
      <c r="T257" s="24">
        <f t="shared" si="30"/>
        <v>0.96899999999999997</v>
      </c>
      <c r="U257" s="24">
        <f t="shared" si="31"/>
        <v>0</v>
      </c>
      <c r="V257" s="24">
        <f t="shared" si="32"/>
        <v>0.96899999999999997</v>
      </c>
      <c r="W257" s="24">
        <f t="shared" si="33"/>
        <v>0.96899999999999997</v>
      </c>
      <c r="X257" s="24">
        <f t="shared" si="34"/>
        <v>0</v>
      </c>
      <c r="Y257" s="46">
        <v>43831</v>
      </c>
      <c r="Z257" s="29" t="s">
        <v>315</v>
      </c>
      <c r="AA257" s="29" t="s">
        <v>1236</v>
      </c>
      <c r="AB257" s="29" t="s">
        <v>1236</v>
      </c>
    </row>
    <row r="258" spans="1:28" s="54" customFormat="1" x14ac:dyDescent="0.25">
      <c r="A258" s="29" t="s">
        <v>1496</v>
      </c>
      <c r="B258" s="29" t="s">
        <v>1415</v>
      </c>
      <c r="C258" s="29" t="s">
        <v>79</v>
      </c>
      <c r="D258" s="33" t="s">
        <v>79</v>
      </c>
      <c r="E258" s="33" t="s">
        <v>79</v>
      </c>
      <c r="F258" s="29" t="s">
        <v>1277</v>
      </c>
      <c r="G258" s="29" t="s">
        <v>1244</v>
      </c>
      <c r="H258" s="29" t="s">
        <v>1245</v>
      </c>
      <c r="I258" s="29">
        <v>103330065</v>
      </c>
      <c r="J258" s="33" t="s">
        <v>1416</v>
      </c>
      <c r="K258" s="33" t="s">
        <v>1417</v>
      </c>
      <c r="L258" s="29" t="s">
        <v>84</v>
      </c>
      <c r="M258" s="29" t="s">
        <v>85</v>
      </c>
      <c r="N258" s="29" t="s">
        <v>99</v>
      </c>
      <c r="O258" s="29">
        <v>2</v>
      </c>
      <c r="P258" s="45">
        <f t="shared" si="35"/>
        <v>0.192</v>
      </c>
      <c r="Q258" s="24">
        <v>0.192</v>
      </c>
      <c r="R258" s="24">
        <v>0</v>
      </c>
      <c r="S258" s="24">
        <f t="shared" ref="S258:S262" si="36">P258/2</f>
        <v>9.6000000000000002E-2</v>
      </c>
      <c r="T258" s="24">
        <f t="shared" ref="T258:T263" si="37">Q258/2</f>
        <v>9.6000000000000002E-2</v>
      </c>
      <c r="U258" s="24">
        <f t="shared" ref="U258:U263" si="38">R258/2</f>
        <v>0</v>
      </c>
      <c r="V258" s="24">
        <f t="shared" ref="V258:V262" si="39">P258/2</f>
        <v>9.6000000000000002E-2</v>
      </c>
      <c r="W258" s="24">
        <f t="shared" ref="W258:W263" si="40">Q258/2</f>
        <v>9.6000000000000002E-2</v>
      </c>
      <c r="X258" s="24">
        <f t="shared" ref="X258:X263" si="41">R258/2</f>
        <v>0</v>
      </c>
      <c r="Y258" s="46">
        <v>43831</v>
      </c>
      <c r="Z258" s="29" t="s">
        <v>315</v>
      </c>
      <c r="AA258" s="29" t="s">
        <v>1236</v>
      </c>
      <c r="AB258" s="29" t="s">
        <v>1236</v>
      </c>
    </row>
    <row r="259" spans="1:28" s="54" customFormat="1" x14ac:dyDescent="0.25">
      <c r="A259" s="29" t="s">
        <v>1497</v>
      </c>
      <c r="B259" s="29" t="s">
        <v>1248</v>
      </c>
      <c r="C259" s="29" t="s">
        <v>79</v>
      </c>
      <c r="D259" s="33" t="s">
        <v>79</v>
      </c>
      <c r="E259" s="33" t="s">
        <v>79</v>
      </c>
      <c r="F259" s="29" t="s">
        <v>1370</v>
      </c>
      <c r="G259" s="29" t="s">
        <v>1244</v>
      </c>
      <c r="H259" s="29" t="s">
        <v>1245</v>
      </c>
      <c r="I259" s="29">
        <v>103330067</v>
      </c>
      <c r="J259" s="33" t="s">
        <v>1418</v>
      </c>
      <c r="K259" s="33" t="s">
        <v>1419</v>
      </c>
      <c r="L259" s="29" t="s">
        <v>84</v>
      </c>
      <c r="M259" s="29" t="s">
        <v>85</v>
      </c>
      <c r="N259" s="29" t="s">
        <v>99</v>
      </c>
      <c r="O259" s="29">
        <v>3</v>
      </c>
      <c r="P259" s="45">
        <f t="shared" si="35"/>
        <v>3.6240000000000001</v>
      </c>
      <c r="Q259" s="24">
        <v>3.6240000000000001</v>
      </c>
      <c r="R259" s="24">
        <v>0</v>
      </c>
      <c r="S259" s="24">
        <f t="shared" si="36"/>
        <v>1.8120000000000001</v>
      </c>
      <c r="T259" s="24">
        <f t="shared" si="37"/>
        <v>1.8120000000000001</v>
      </c>
      <c r="U259" s="24">
        <f t="shared" si="38"/>
        <v>0</v>
      </c>
      <c r="V259" s="24">
        <f t="shared" si="39"/>
        <v>1.8120000000000001</v>
      </c>
      <c r="W259" s="24">
        <f t="shared" si="40"/>
        <v>1.8120000000000001</v>
      </c>
      <c r="X259" s="24">
        <f t="shared" si="41"/>
        <v>0</v>
      </c>
      <c r="Y259" s="46">
        <v>43831</v>
      </c>
      <c r="Z259" s="29" t="s">
        <v>315</v>
      </c>
      <c r="AA259" s="29" t="s">
        <v>1236</v>
      </c>
      <c r="AB259" s="29" t="s">
        <v>1236</v>
      </c>
    </row>
    <row r="260" spans="1:28" s="54" customFormat="1" x14ac:dyDescent="0.25">
      <c r="A260" s="29" t="s">
        <v>1498</v>
      </c>
      <c r="B260" s="29" t="s">
        <v>1344</v>
      </c>
      <c r="C260" s="29" t="s">
        <v>79</v>
      </c>
      <c r="D260" s="33" t="s">
        <v>79</v>
      </c>
      <c r="E260" s="33" t="s">
        <v>79</v>
      </c>
      <c r="F260" s="29" t="s">
        <v>1350</v>
      </c>
      <c r="G260" s="29" t="s">
        <v>1244</v>
      </c>
      <c r="H260" s="29" t="s">
        <v>1245</v>
      </c>
      <c r="I260" s="29">
        <v>103330036</v>
      </c>
      <c r="J260" s="33" t="s">
        <v>1420</v>
      </c>
      <c r="K260" s="33" t="s">
        <v>1421</v>
      </c>
      <c r="L260" s="29" t="s">
        <v>84</v>
      </c>
      <c r="M260" s="29" t="s">
        <v>85</v>
      </c>
      <c r="N260" s="29" t="s">
        <v>99</v>
      </c>
      <c r="O260" s="29">
        <v>5</v>
      </c>
      <c r="P260" s="45">
        <f t="shared" si="35"/>
        <v>0.97</v>
      </c>
      <c r="Q260" s="24">
        <v>0.97</v>
      </c>
      <c r="R260" s="24">
        <v>0</v>
      </c>
      <c r="S260" s="24">
        <f t="shared" si="36"/>
        <v>0.48499999999999999</v>
      </c>
      <c r="T260" s="24">
        <f t="shared" si="37"/>
        <v>0.48499999999999999</v>
      </c>
      <c r="U260" s="24">
        <f t="shared" si="38"/>
        <v>0</v>
      </c>
      <c r="V260" s="24">
        <f t="shared" si="39"/>
        <v>0.48499999999999999</v>
      </c>
      <c r="W260" s="24">
        <f t="shared" si="40"/>
        <v>0.48499999999999999</v>
      </c>
      <c r="X260" s="24">
        <f t="shared" si="41"/>
        <v>0</v>
      </c>
      <c r="Y260" s="46">
        <v>43831</v>
      </c>
      <c r="Z260" s="29" t="s">
        <v>315</v>
      </c>
      <c r="AA260" s="29" t="s">
        <v>1236</v>
      </c>
      <c r="AB260" s="29" t="s">
        <v>1236</v>
      </c>
    </row>
    <row r="261" spans="1:28" s="54" customFormat="1" x14ac:dyDescent="0.25">
      <c r="A261" s="29" t="s">
        <v>1499</v>
      </c>
      <c r="B261" s="29" t="s">
        <v>1422</v>
      </c>
      <c r="C261" s="29" t="s">
        <v>79</v>
      </c>
      <c r="D261" s="33" t="s">
        <v>79</v>
      </c>
      <c r="E261" s="33" t="s">
        <v>79</v>
      </c>
      <c r="F261" s="29" t="s">
        <v>1350</v>
      </c>
      <c r="G261" s="29" t="s">
        <v>1244</v>
      </c>
      <c r="H261" s="29" t="s">
        <v>1245</v>
      </c>
      <c r="I261" s="29">
        <v>103333274</v>
      </c>
      <c r="J261" s="33" t="s">
        <v>1423</v>
      </c>
      <c r="K261" s="33" t="s">
        <v>1424</v>
      </c>
      <c r="L261" s="29" t="s">
        <v>84</v>
      </c>
      <c r="M261" s="29" t="s">
        <v>85</v>
      </c>
      <c r="N261" s="29" t="s">
        <v>99</v>
      </c>
      <c r="O261" s="29">
        <v>14</v>
      </c>
      <c r="P261" s="45">
        <f t="shared" ref="P261:P262" si="42">Q261+R261</f>
        <v>15.59</v>
      </c>
      <c r="Q261" s="24">
        <v>15.59</v>
      </c>
      <c r="R261" s="24">
        <v>0</v>
      </c>
      <c r="S261" s="24">
        <f t="shared" si="36"/>
        <v>7.7949999999999999</v>
      </c>
      <c r="T261" s="24">
        <f t="shared" si="37"/>
        <v>7.7949999999999999</v>
      </c>
      <c r="U261" s="24">
        <f t="shared" si="38"/>
        <v>0</v>
      </c>
      <c r="V261" s="24">
        <f t="shared" si="39"/>
        <v>7.7949999999999999</v>
      </c>
      <c r="W261" s="24">
        <f t="shared" si="40"/>
        <v>7.7949999999999999</v>
      </c>
      <c r="X261" s="24">
        <f t="shared" si="41"/>
        <v>0</v>
      </c>
      <c r="Y261" s="46">
        <v>43831</v>
      </c>
      <c r="Z261" s="29" t="s">
        <v>315</v>
      </c>
      <c r="AA261" s="29" t="s">
        <v>1236</v>
      </c>
      <c r="AB261" s="29" t="s">
        <v>1236</v>
      </c>
    </row>
    <row r="262" spans="1:28" s="54" customFormat="1" ht="22.5" x14ac:dyDescent="0.25">
      <c r="A262" s="29" t="s">
        <v>1500</v>
      </c>
      <c r="B262" s="29" t="s">
        <v>1425</v>
      </c>
      <c r="C262" s="29" t="s">
        <v>318</v>
      </c>
      <c r="D262" s="33" t="s">
        <v>318</v>
      </c>
      <c r="E262" s="33" t="s">
        <v>79</v>
      </c>
      <c r="F262" s="29" t="s">
        <v>1426</v>
      </c>
      <c r="G262" s="29" t="s">
        <v>1427</v>
      </c>
      <c r="H262" s="29" t="s">
        <v>1428</v>
      </c>
      <c r="I262" s="29">
        <v>75007006001</v>
      </c>
      <c r="J262" s="33" t="s">
        <v>1429</v>
      </c>
      <c r="K262" s="29">
        <v>94638833</v>
      </c>
      <c r="L262" s="35" t="s">
        <v>1430</v>
      </c>
      <c r="M262" s="29" t="s">
        <v>85</v>
      </c>
      <c r="N262" s="29" t="s">
        <v>99</v>
      </c>
      <c r="O262" s="29">
        <v>7</v>
      </c>
      <c r="P262" s="45">
        <f t="shared" si="42"/>
        <v>55.326000000000001</v>
      </c>
      <c r="Q262" s="24">
        <v>55.326000000000001</v>
      </c>
      <c r="R262" s="24">
        <v>0</v>
      </c>
      <c r="S262" s="24">
        <f t="shared" si="36"/>
        <v>27.663</v>
      </c>
      <c r="T262" s="24">
        <f t="shared" si="37"/>
        <v>27.663</v>
      </c>
      <c r="U262" s="24">
        <f t="shared" si="38"/>
        <v>0</v>
      </c>
      <c r="V262" s="24">
        <f t="shared" si="39"/>
        <v>27.663</v>
      </c>
      <c r="W262" s="24">
        <f t="shared" si="40"/>
        <v>27.663</v>
      </c>
      <c r="X262" s="24">
        <f t="shared" si="41"/>
        <v>0</v>
      </c>
      <c r="Y262" s="46">
        <v>43831</v>
      </c>
      <c r="Z262" s="29" t="s">
        <v>315</v>
      </c>
      <c r="AA262" s="29" t="s">
        <v>1236</v>
      </c>
      <c r="AB262" s="29" t="s">
        <v>1236</v>
      </c>
    </row>
    <row r="263" spans="1:28" s="54" customFormat="1" x14ac:dyDescent="0.25">
      <c r="A263" s="29" t="s">
        <v>1723</v>
      </c>
      <c r="B263" s="29" t="s">
        <v>96</v>
      </c>
      <c r="C263" s="29" t="s">
        <v>79</v>
      </c>
      <c r="D263" s="33" t="s">
        <v>79</v>
      </c>
      <c r="E263" s="33" t="s">
        <v>79</v>
      </c>
      <c r="F263" s="29" t="s">
        <v>1593</v>
      </c>
      <c r="G263" s="29" t="s">
        <v>1260</v>
      </c>
      <c r="H263" s="29" t="s">
        <v>1261</v>
      </c>
      <c r="I263" s="27">
        <v>103300018</v>
      </c>
      <c r="J263" s="33" t="s">
        <v>1594</v>
      </c>
      <c r="K263" s="33" t="s">
        <v>1595</v>
      </c>
      <c r="L263" s="29" t="s">
        <v>84</v>
      </c>
      <c r="M263" s="29" t="s">
        <v>85</v>
      </c>
      <c r="N263" s="29" t="s">
        <v>400</v>
      </c>
      <c r="O263" s="29">
        <v>5</v>
      </c>
      <c r="P263" s="49">
        <f>Q263+R263</f>
        <v>1.274</v>
      </c>
      <c r="Q263" s="24">
        <v>0.51</v>
      </c>
      <c r="R263" s="24">
        <v>0.76400000000000001</v>
      </c>
      <c r="S263" s="53">
        <f>P263/2</f>
        <v>0.63700000000000001</v>
      </c>
      <c r="T263" s="53">
        <f t="shared" si="37"/>
        <v>0.255</v>
      </c>
      <c r="U263" s="53">
        <f t="shared" si="38"/>
        <v>0.38200000000000001</v>
      </c>
      <c r="V263" s="53">
        <f>P263/2</f>
        <v>0.63700000000000001</v>
      </c>
      <c r="W263" s="53">
        <f t="shared" si="40"/>
        <v>0.255</v>
      </c>
      <c r="X263" s="53">
        <f t="shared" si="41"/>
        <v>0.38200000000000001</v>
      </c>
      <c r="Y263" s="46">
        <v>43831</v>
      </c>
      <c r="Z263" s="29" t="s">
        <v>315</v>
      </c>
      <c r="AA263" s="29" t="s">
        <v>1588</v>
      </c>
      <c r="AB263" s="29" t="s">
        <v>1588</v>
      </c>
    </row>
    <row r="264" spans="1:28" s="54" customFormat="1" x14ac:dyDescent="0.25">
      <c r="A264" s="29" t="s">
        <v>1724</v>
      </c>
      <c r="B264" s="29" t="s">
        <v>96</v>
      </c>
      <c r="C264" s="29" t="s">
        <v>79</v>
      </c>
      <c r="D264" s="33" t="s">
        <v>79</v>
      </c>
      <c r="E264" s="33" t="s">
        <v>79</v>
      </c>
      <c r="F264" s="29" t="s">
        <v>1596</v>
      </c>
      <c r="G264" s="29" t="s">
        <v>1260</v>
      </c>
      <c r="H264" s="29" t="s">
        <v>1261</v>
      </c>
      <c r="I264" s="27">
        <v>103300019</v>
      </c>
      <c r="J264" s="33" t="s">
        <v>1597</v>
      </c>
      <c r="K264" s="33" t="s">
        <v>1598</v>
      </c>
      <c r="L264" s="29" t="s">
        <v>84</v>
      </c>
      <c r="M264" s="29" t="s">
        <v>85</v>
      </c>
      <c r="N264" s="29" t="s">
        <v>400</v>
      </c>
      <c r="O264" s="29">
        <v>5</v>
      </c>
      <c r="P264" s="49">
        <f t="shared" ref="P264:P306" si="43">Q264+R264</f>
        <v>1.46</v>
      </c>
      <c r="Q264" s="24">
        <v>0.58399999999999996</v>
      </c>
      <c r="R264" s="24">
        <v>0.876</v>
      </c>
      <c r="S264" s="53">
        <f t="shared" ref="S264:S306" si="44">P264/2</f>
        <v>0.73</v>
      </c>
      <c r="T264" s="53">
        <f t="shared" ref="T264:T307" si="45">Q264/2</f>
        <v>0.29199999999999998</v>
      </c>
      <c r="U264" s="53">
        <f t="shared" ref="U264:U307" si="46">R264/2</f>
        <v>0.438</v>
      </c>
      <c r="V264" s="53">
        <f t="shared" ref="V264:V306" si="47">P264/2</f>
        <v>0.73</v>
      </c>
      <c r="W264" s="53">
        <f t="shared" ref="W264:W307" si="48">Q264/2</f>
        <v>0.29199999999999998</v>
      </c>
      <c r="X264" s="53">
        <f t="shared" ref="X264:X307" si="49">R264/2</f>
        <v>0.438</v>
      </c>
      <c r="Y264" s="46">
        <v>43831</v>
      </c>
      <c r="Z264" s="29" t="s">
        <v>315</v>
      </c>
      <c r="AA264" s="29" t="s">
        <v>1588</v>
      </c>
      <c r="AB264" s="29" t="s">
        <v>1588</v>
      </c>
    </row>
    <row r="265" spans="1:28" s="54" customFormat="1" x14ac:dyDescent="0.25">
      <c r="A265" s="29" t="s">
        <v>1725</v>
      </c>
      <c r="B265" s="29" t="s">
        <v>96</v>
      </c>
      <c r="C265" s="29" t="s">
        <v>79</v>
      </c>
      <c r="D265" s="33" t="s">
        <v>79</v>
      </c>
      <c r="E265" s="33" t="s">
        <v>79</v>
      </c>
      <c r="F265" s="29" t="s">
        <v>1599</v>
      </c>
      <c r="G265" s="29" t="s">
        <v>1260</v>
      </c>
      <c r="H265" s="29" t="s">
        <v>1261</v>
      </c>
      <c r="I265" s="29">
        <v>103300020</v>
      </c>
      <c r="J265" s="33" t="s">
        <v>1600</v>
      </c>
      <c r="K265" s="33" t="s">
        <v>1601</v>
      </c>
      <c r="L265" s="29" t="s">
        <v>84</v>
      </c>
      <c r="M265" s="29" t="s">
        <v>85</v>
      </c>
      <c r="N265" s="29" t="s">
        <v>400</v>
      </c>
      <c r="O265" s="29">
        <v>5</v>
      </c>
      <c r="P265" s="49">
        <f t="shared" si="43"/>
        <v>1.6280000000000001</v>
      </c>
      <c r="Q265" s="24">
        <v>0.65200000000000002</v>
      </c>
      <c r="R265" s="24">
        <v>0.97599999999999998</v>
      </c>
      <c r="S265" s="53">
        <f t="shared" si="44"/>
        <v>0.81400000000000006</v>
      </c>
      <c r="T265" s="53">
        <f t="shared" si="45"/>
        <v>0.32600000000000001</v>
      </c>
      <c r="U265" s="53">
        <f t="shared" si="46"/>
        <v>0.48799999999999999</v>
      </c>
      <c r="V265" s="53">
        <f t="shared" si="47"/>
        <v>0.81400000000000006</v>
      </c>
      <c r="W265" s="53">
        <f t="shared" si="48"/>
        <v>0.32600000000000001</v>
      </c>
      <c r="X265" s="53">
        <f t="shared" si="49"/>
        <v>0.48799999999999999</v>
      </c>
      <c r="Y265" s="46">
        <v>43831</v>
      </c>
      <c r="Z265" s="29" t="s">
        <v>315</v>
      </c>
      <c r="AA265" s="29" t="s">
        <v>1588</v>
      </c>
      <c r="AB265" s="29" t="s">
        <v>1588</v>
      </c>
    </row>
    <row r="266" spans="1:28" s="54" customFormat="1" x14ac:dyDescent="0.25">
      <c r="A266" s="29" t="s">
        <v>1726</v>
      </c>
      <c r="B266" s="29" t="s">
        <v>1602</v>
      </c>
      <c r="C266" s="29" t="s">
        <v>79</v>
      </c>
      <c r="D266" s="33" t="s">
        <v>79</v>
      </c>
      <c r="E266" s="33" t="s">
        <v>79</v>
      </c>
      <c r="F266" s="29" t="s">
        <v>1603</v>
      </c>
      <c r="G266" s="29" t="s">
        <v>1260</v>
      </c>
      <c r="H266" s="29" t="s">
        <v>1261</v>
      </c>
      <c r="I266" s="50">
        <v>103300047</v>
      </c>
      <c r="J266" s="33" t="s">
        <v>1604</v>
      </c>
      <c r="K266" s="33" t="s">
        <v>1605</v>
      </c>
      <c r="L266" s="29" t="s">
        <v>84</v>
      </c>
      <c r="M266" s="29" t="s">
        <v>85</v>
      </c>
      <c r="N266" s="29" t="s">
        <v>400</v>
      </c>
      <c r="O266" s="29">
        <v>9</v>
      </c>
      <c r="P266" s="49">
        <f t="shared" si="43"/>
        <v>2.2680000000000002</v>
      </c>
      <c r="Q266" s="24">
        <v>0.90800000000000003</v>
      </c>
      <c r="R266" s="24">
        <v>1.36</v>
      </c>
      <c r="S266" s="53">
        <f t="shared" si="44"/>
        <v>1.1340000000000001</v>
      </c>
      <c r="T266" s="53">
        <f t="shared" si="45"/>
        <v>0.45400000000000001</v>
      </c>
      <c r="U266" s="53">
        <f t="shared" si="46"/>
        <v>0.68</v>
      </c>
      <c r="V266" s="53">
        <f t="shared" si="47"/>
        <v>1.1340000000000001</v>
      </c>
      <c r="W266" s="53">
        <f t="shared" si="48"/>
        <v>0.45400000000000001</v>
      </c>
      <c r="X266" s="53">
        <f t="shared" si="49"/>
        <v>0.68</v>
      </c>
      <c r="Y266" s="46">
        <v>43831</v>
      </c>
      <c r="Z266" s="29" t="s">
        <v>315</v>
      </c>
      <c r="AA266" s="29" t="s">
        <v>1588</v>
      </c>
      <c r="AB266" s="29" t="s">
        <v>1588</v>
      </c>
    </row>
    <row r="267" spans="1:28" s="54" customFormat="1" x14ac:dyDescent="0.25">
      <c r="A267" s="29" t="s">
        <v>1727</v>
      </c>
      <c r="B267" s="29" t="s">
        <v>1602</v>
      </c>
      <c r="C267" s="29" t="s">
        <v>79</v>
      </c>
      <c r="D267" s="33" t="s">
        <v>79</v>
      </c>
      <c r="E267" s="33" t="s">
        <v>79</v>
      </c>
      <c r="F267" s="29" t="s">
        <v>1606</v>
      </c>
      <c r="G267" s="29" t="s">
        <v>1260</v>
      </c>
      <c r="H267" s="29" t="s">
        <v>1261</v>
      </c>
      <c r="I267" s="29">
        <v>103300049</v>
      </c>
      <c r="J267" s="33" t="s">
        <v>1607</v>
      </c>
      <c r="K267" s="33" t="s">
        <v>1608</v>
      </c>
      <c r="L267" s="29" t="s">
        <v>84</v>
      </c>
      <c r="M267" s="29" t="s">
        <v>85</v>
      </c>
      <c r="N267" s="29" t="s">
        <v>400</v>
      </c>
      <c r="O267" s="29">
        <v>5</v>
      </c>
      <c r="P267" s="49">
        <f t="shared" si="43"/>
        <v>1.1100000000000001</v>
      </c>
      <c r="Q267" s="24">
        <v>0.44400000000000001</v>
      </c>
      <c r="R267" s="24">
        <v>0.66600000000000004</v>
      </c>
      <c r="S267" s="53">
        <f t="shared" si="44"/>
        <v>0.55500000000000005</v>
      </c>
      <c r="T267" s="53">
        <f t="shared" si="45"/>
        <v>0.222</v>
      </c>
      <c r="U267" s="53">
        <f t="shared" si="46"/>
        <v>0.33300000000000002</v>
      </c>
      <c r="V267" s="53">
        <f t="shared" si="47"/>
        <v>0.55500000000000005</v>
      </c>
      <c r="W267" s="53">
        <f t="shared" si="48"/>
        <v>0.222</v>
      </c>
      <c r="X267" s="53">
        <f t="shared" si="49"/>
        <v>0.33300000000000002</v>
      </c>
      <c r="Y267" s="46">
        <v>43831</v>
      </c>
      <c r="Z267" s="29" t="s">
        <v>315</v>
      </c>
      <c r="AA267" s="29" t="s">
        <v>1588</v>
      </c>
      <c r="AB267" s="29" t="s">
        <v>1588</v>
      </c>
    </row>
    <row r="268" spans="1:28" s="54" customFormat="1" x14ac:dyDescent="0.25">
      <c r="A268" s="29" t="s">
        <v>1728</v>
      </c>
      <c r="B268" s="29" t="s">
        <v>96</v>
      </c>
      <c r="C268" s="29" t="s">
        <v>79</v>
      </c>
      <c r="D268" s="33" t="s">
        <v>79</v>
      </c>
      <c r="E268" s="33" t="s">
        <v>79</v>
      </c>
      <c r="F268" s="29" t="s">
        <v>1609</v>
      </c>
      <c r="G268" s="29" t="s">
        <v>1260</v>
      </c>
      <c r="H268" s="29" t="s">
        <v>1261</v>
      </c>
      <c r="I268" s="50">
        <v>103300051</v>
      </c>
      <c r="J268" s="33" t="s">
        <v>1610</v>
      </c>
      <c r="K268" s="33" t="s">
        <v>1611</v>
      </c>
      <c r="L268" s="29" t="s">
        <v>84</v>
      </c>
      <c r="M268" s="29" t="s">
        <v>85</v>
      </c>
      <c r="N268" s="29" t="s">
        <v>400</v>
      </c>
      <c r="O268" s="29">
        <v>3</v>
      </c>
      <c r="P268" s="49">
        <f t="shared" si="43"/>
        <v>0.97599999999999998</v>
      </c>
      <c r="Q268" s="24">
        <v>0.39</v>
      </c>
      <c r="R268" s="24">
        <v>0.58599999999999997</v>
      </c>
      <c r="S268" s="53">
        <f t="shared" si="44"/>
        <v>0.48799999999999999</v>
      </c>
      <c r="T268" s="53">
        <f t="shared" si="45"/>
        <v>0.19500000000000001</v>
      </c>
      <c r="U268" s="53">
        <f t="shared" si="46"/>
        <v>0.29299999999999998</v>
      </c>
      <c r="V268" s="53">
        <f t="shared" si="47"/>
        <v>0.48799999999999999</v>
      </c>
      <c r="W268" s="53">
        <f t="shared" si="48"/>
        <v>0.19500000000000001</v>
      </c>
      <c r="X268" s="53">
        <f t="shared" si="49"/>
        <v>0.29299999999999998</v>
      </c>
      <c r="Y268" s="46">
        <v>43831</v>
      </c>
      <c r="Z268" s="29" t="s">
        <v>315</v>
      </c>
      <c r="AA268" s="29" t="s">
        <v>1588</v>
      </c>
      <c r="AB268" s="29" t="s">
        <v>1588</v>
      </c>
    </row>
    <row r="269" spans="1:28" s="54" customFormat="1" x14ac:dyDescent="0.25">
      <c r="A269" s="29" t="s">
        <v>1729</v>
      </c>
      <c r="B269" s="29" t="s">
        <v>96</v>
      </c>
      <c r="C269" s="29" t="s">
        <v>79</v>
      </c>
      <c r="D269" s="33" t="s">
        <v>79</v>
      </c>
      <c r="E269" s="33" t="s">
        <v>79</v>
      </c>
      <c r="F269" s="29" t="s">
        <v>1612</v>
      </c>
      <c r="G269" s="29" t="s">
        <v>1260</v>
      </c>
      <c r="H269" s="29" t="s">
        <v>1261</v>
      </c>
      <c r="I269" s="29">
        <v>103300054</v>
      </c>
      <c r="J269" s="33" t="s">
        <v>1613</v>
      </c>
      <c r="K269" s="33" t="s">
        <v>1614</v>
      </c>
      <c r="L269" s="29" t="s">
        <v>84</v>
      </c>
      <c r="M269" s="29" t="s">
        <v>85</v>
      </c>
      <c r="N269" s="29" t="s">
        <v>400</v>
      </c>
      <c r="O269" s="29">
        <v>4</v>
      </c>
      <c r="P269" s="49">
        <f t="shared" si="43"/>
        <v>0.626</v>
      </c>
      <c r="Q269" s="24">
        <v>0.25</v>
      </c>
      <c r="R269" s="24">
        <v>0.376</v>
      </c>
      <c r="S269" s="53">
        <f t="shared" si="44"/>
        <v>0.313</v>
      </c>
      <c r="T269" s="53">
        <f t="shared" si="45"/>
        <v>0.125</v>
      </c>
      <c r="U269" s="53">
        <f t="shared" si="46"/>
        <v>0.188</v>
      </c>
      <c r="V269" s="53">
        <f t="shared" si="47"/>
        <v>0.313</v>
      </c>
      <c r="W269" s="53">
        <f t="shared" si="48"/>
        <v>0.125</v>
      </c>
      <c r="X269" s="53">
        <f t="shared" si="49"/>
        <v>0.188</v>
      </c>
      <c r="Y269" s="46">
        <v>43831</v>
      </c>
      <c r="Z269" s="29" t="s">
        <v>315</v>
      </c>
      <c r="AA269" s="29" t="s">
        <v>1588</v>
      </c>
      <c r="AB269" s="29" t="s">
        <v>1588</v>
      </c>
    </row>
    <row r="270" spans="1:28" s="54" customFormat="1" x14ac:dyDescent="0.25">
      <c r="A270" s="29" t="s">
        <v>1730</v>
      </c>
      <c r="B270" s="29" t="s">
        <v>96</v>
      </c>
      <c r="C270" s="29" t="s">
        <v>79</v>
      </c>
      <c r="D270" s="33" t="s">
        <v>79</v>
      </c>
      <c r="E270" s="33" t="s">
        <v>79</v>
      </c>
      <c r="F270" s="29" t="s">
        <v>1615</v>
      </c>
      <c r="G270" s="29" t="s">
        <v>1260</v>
      </c>
      <c r="H270" s="29" t="s">
        <v>1261</v>
      </c>
      <c r="I270" s="27">
        <v>103300037</v>
      </c>
      <c r="J270" s="33" t="s">
        <v>1616</v>
      </c>
      <c r="K270" s="33" t="s">
        <v>1617</v>
      </c>
      <c r="L270" s="29" t="s">
        <v>84</v>
      </c>
      <c r="M270" s="29" t="s">
        <v>85</v>
      </c>
      <c r="N270" s="29" t="s">
        <v>400</v>
      </c>
      <c r="O270" s="29">
        <v>3</v>
      </c>
      <c r="P270" s="49">
        <f t="shared" si="43"/>
        <v>0.67200000000000004</v>
      </c>
      <c r="Q270" s="24">
        <v>0.26800000000000002</v>
      </c>
      <c r="R270" s="24">
        <v>0.40400000000000003</v>
      </c>
      <c r="S270" s="53">
        <f t="shared" si="44"/>
        <v>0.33600000000000002</v>
      </c>
      <c r="T270" s="53">
        <f t="shared" si="45"/>
        <v>0.13400000000000001</v>
      </c>
      <c r="U270" s="53">
        <f t="shared" si="46"/>
        <v>0.20200000000000001</v>
      </c>
      <c r="V270" s="53">
        <f t="shared" si="47"/>
        <v>0.33600000000000002</v>
      </c>
      <c r="W270" s="53">
        <f t="shared" si="48"/>
        <v>0.13400000000000001</v>
      </c>
      <c r="X270" s="53">
        <f t="shared" si="49"/>
        <v>0.20200000000000001</v>
      </c>
      <c r="Y270" s="46">
        <v>43831</v>
      </c>
      <c r="Z270" s="29" t="s">
        <v>315</v>
      </c>
      <c r="AA270" s="29" t="s">
        <v>1588</v>
      </c>
      <c r="AB270" s="29" t="s">
        <v>1588</v>
      </c>
    </row>
    <row r="271" spans="1:28" s="54" customFormat="1" x14ac:dyDescent="0.25">
      <c r="A271" s="29" t="s">
        <v>1731</v>
      </c>
      <c r="B271" s="29" t="s">
        <v>96</v>
      </c>
      <c r="C271" s="29" t="s">
        <v>79</v>
      </c>
      <c r="D271" s="33" t="s">
        <v>79</v>
      </c>
      <c r="E271" s="33" t="s">
        <v>79</v>
      </c>
      <c r="F271" s="29" t="s">
        <v>1618</v>
      </c>
      <c r="G271" s="29" t="s">
        <v>1260</v>
      </c>
      <c r="H271" s="29" t="s">
        <v>1261</v>
      </c>
      <c r="I271" s="29">
        <v>103300023</v>
      </c>
      <c r="J271" s="33" t="s">
        <v>1619</v>
      </c>
      <c r="K271" s="33" t="s">
        <v>1620</v>
      </c>
      <c r="L271" s="29" t="s">
        <v>84</v>
      </c>
      <c r="M271" s="29" t="s">
        <v>85</v>
      </c>
      <c r="N271" s="29" t="s">
        <v>400</v>
      </c>
      <c r="O271" s="29">
        <v>5</v>
      </c>
      <c r="P271" s="49">
        <f t="shared" si="43"/>
        <v>0.61199999999999999</v>
      </c>
      <c r="Q271" s="24">
        <v>0.24399999999999999</v>
      </c>
      <c r="R271" s="24">
        <v>0.36799999999999999</v>
      </c>
      <c r="S271" s="53">
        <f t="shared" si="44"/>
        <v>0.30599999999999999</v>
      </c>
      <c r="T271" s="53">
        <f t="shared" si="45"/>
        <v>0.122</v>
      </c>
      <c r="U271" s="53">
        <f t="shared" si="46"/>
        <v>0.184</v>
      </c>
      <c r="V271" s="53">
        <f t="shared" si="47"/>
        <v>0.30599999999999999</v>
      </c>
      <c r="W271" s="53">
        <f t="shared" si="48"/>
        <v>0.122</v>
      </c>
      <c r="X271" s="53">
        <f t="shared" si="49"/>
        <v>0.184</v>
      </c>
      <c r="Y271" s="46">
        <v>43831</v>
      </c>
      <c r="Z271" s="29" t="s">
        <v>315</v>
      </c>
      <c r="AA271" s="29" t="s">
        <v>1588</v>
      </c>
      <c r="AB271" s="29" t="s">
        <v>1588</v>
      </c>
    </row>
    <row r="272" spans="1:28" s="54" customFormat="1" x14ac:dyDescent="0.25">
      <c r="A272" s="29" t="s">
        <v>1732</v>
      </c>
      <c r="B272" s="29" t="s">
        <v>96</v>
      </c>
      <c r="C272" s="29" t="s">
        <v>79</v>
      </c>
      <c r="D272" s="33" t="s">
        <v>79</v>
      </c>
      <c r="E272" s="33" t="s">
        <v>79</v>
      </c>
      <c r="F272" s="29" t="s">
        <v>1621</v>
      </c>
      <c r="G272" s="29" t="s">
        <v>1260</v>
      </c>
      <c r="H272" s="29" t="s">
        <v>1261</v>
      </c>
      <c r="I272" s="29">
        <v>103300045</v>
      </c>
      <c r="J272" s="33" t="s">
        <v>1622</v>
      </c>
      <c r="K272" s="33" t="s">
        <v>1623</v>
      </c>
      <c r="L272" s="29" t="s">
        <v>84</v>
      </c>
      <c r="M272" s="29" t="s">
        <v>85</v>
      </c>
      <c r="N272" s="29" t="s">
        <v>400</v>
      </c>
      <c r="O272" s="29">
        <v>5</v>
      </c>
      <c r="P272" s="49">
        <f t="shared" si="43"/>
        <v>1.288</v>
      </c>
      <c r="Q272" s="24">
        <v>0.51600000000000001</v>
      </c>
      <c r="R272" s="24">
        <v>0.77200000000000002</v>
      </c>
      <c r="S272" s="53">
        <f t="shared" si="44"/>
        <v>0.64400000000000002</v>
      </c>
      <c r="T272" s="53">
        <f t="shared" si="45"/>
        <v>0.25800000000000001</v>
      </c>
      <c r="U272" s="53">
        <f t="shared" si="46"/>
        <v>0.38600000000000001</v>
      </c>
      <c r="V272" s="53">
        <f t="shared" si="47"/>
        <v>0.64400000000000002</v>
      </c>
      <c r="W272" s="53">
        <f t="shared" si="48"/>
        <v>0.25800000000000001</v>
      </c>
      <c r="X272" s="53">
        <f t="shared" si="49"/>
        <v>0.38600000000000001</v>
      </c>
      <c r="Y272" s="46">
        <v>43831</v>
      </c>
      <c r="Z272" s="29" t="s">
        <v>315</v>
      </c>
      <c r="AA272" s="29" t="s">
        <v>1588</v>
      </c>
      <c r="AB272" s="29" t="s">
        <v>1588</v>
      </c>
    </row>
    <row r="273" spans="1:28" s="54" customFormat="1" x14ac:dyDescent="0.25">
      <c r="A273" s="29" t="s">
        <v>1733</v>
      </c>
      <c r="B273" s="29" t="s">
        <v>96</v>
      </c>
      <c r="C273" s="29" t="s">
        <v>79</v>
      </c>
      <c r="D273" s="33" t="s">
        <v>79</v>
      </c>
      <c r="E273" s="33" t="s">
        <v>79</v>
      </c>
      <c r="F273" s="29" t="s">
        <v>1624</v>
      </c>
      <c r="G273" s="29" t="s">
        <v>1260</v>
      </c>
      <c r="H273" s="29" t="s">
        <v>1261</v>
      </c>
      <c r="I273" s="29">
        <v>103300046</v>
      </c>
      <c r="J273" s="33" t="s">
        <v>1625</v>
      </c>
      <c r="K273" s="33" t="s">
        <v>1626</v>
      </c>
      <c r="L273" s="29" t="s">
        <v>84</v>
      </c>
      <c r="M273" s="29" t="s">
        <v>85</v>
      </c>
      <c r="N273" s="29" t="s">
        <v>400</v>
      </c>
      <c r="O273" s="29">
        <v>3</v>
      </c>
      <c r="P273" s="49">
        <f t="shared" si="43"/>
        <v>0.55200000000000005</v>
      </c>
      <c r="Q273" s="24">
        <v>0.22</v>
      </c>
      <c r="R273" s="24">
        <v>0.33200000000000002</v>
      </c>
      <c r="S273" s="53">
        <f t="shared" si="44"/>
        <v>0.27600000000000002</v>
      </c>
      <c r="T273" s="53">
        <f t="shared" si="45"/>
        <v>0.11</v>
      </c>
      <c r="U273" s="53">
        <f t="shared" si="46"/>
        <v>0.16600000000000001</v>
      </c>
      <c r="V273" s="53">
        <f t="shared" si="47"/>
        <v>0.27600000000000002</v>
      </c>
      <c r="W273" s="53">
        <f t="shared" si="48"/>
        <v>0.11</v>
      </c>
      <c r="X273" s="53">
        <f t="shared" si="49"/>
        <v>0.16600000000000001</v>
      </c>
      <c r="Y273" s="46">
        <v>43831</v>
      </c>
      <c r="Z273" s="29" t="s">
        <v>315</v>
      </c>
      <c r="AA273" s="29" t="s">
        <v>1588</v>
      </c>
      <c r="AB273" s="29" t="s">
        <v>1588</v>
      </c>
    </row>
    <row r="274" spans="1:28" s="54" customFormat="1" x14ac:dyDescent="0.25">
      <c r="A274" s="29" t="s">
        <v>1734</v>
      </c>
      <c r="B274" s="29" t="s">
        <v>96</v>
      </c>
      <c r="C274" s="29" t="s">
        <v>79</v>
      </c>
      <c r="D274" s="33" t="s">
        <v>79</v>
      </c>
      <c r="E274" s="33" t="s">
        <v>79</v>
      </c>
      <c r="F274" s="29" t="s">
        <v>1627</v>
      </c>
      <c r="G274" s="29" t="s">
        <v>1260</v>
      </c>
      <c r="H274" s="29" t="s">
        <v>1261</v>
      </c>
      <c r="I274" s="27">
        <v>103300021</v>
      </c>
      <c r="J274" s="33" t="s">
        <v>1628</v>
      </c>
      <c r="K274" s="33" t="s">
        <v>1629</v>
      </c>
      <c r="L274" s="29" t="s">
        <v>84</v>
      </c>
      <c r="M274" s="29" t="s">
        <v>85</v>
      </c>
      <c r="N274" s="29" t="s">
        <v>400</v>
      </c>
      <c r="O274" s="29">
        <v>5</v>
      </c>
      <c r="P274" s="49">
        <f t="shared" si="43"/>
        <v>2.1920000000000002</v>
      </c>
      <c r="Q274" s="24">
        <v>0.878</v>
      </c>
      <c r="R274" s="24">
        <v>1.3140000000000001</v>
      </c>
      <c r="S274" s="53">
        <f t="shared" si="44"/>
        <v>1.0960000000000001</v>
      </c>
      <c r="T274" s="53">
        <f t="shared" si="45"/>
        <v>0.439</v>
      </c>
      <c r="U274" s="53">
        <f t="shared" si="46"/>
        <v>0.65700000000000003</v>
      </c>
      <c r="V274" s="53">
        <f t="shared" si="47"/>
        <v>1.0960000000000001</v>
      </c>
      <c r="W274" s="53">
        <f t="shared" si="48"/>
        <v>0.439</v>
      </c>
      <c r="X274" s="53">
        <f t="shared" si="49"/>
        <v>0.65700000000000003</v>
      </c>
      <c r="Y274" s="46">
        <v>43831</v>
      </c>
      <c r="Z274" s="29" t="s">
        <v>315</v>
      </c>
      <c r="AA274" s="29" t="s">
        <v>1588</v>
      </c>
      <c r="AB274" s="29" t="s">
        <v>1588</v>
      </c>
    </row>
    <row r="275" spans="1:28" s="54" customFormat="1" x14ac:dyDescent="0.25">
      <c r="A275" s="29" t="s">
        <v>1735</v>
      </c>
      <c r="B275" s="29" t="s">
        <v>96</v>
      </c>
      <c r="C275" s="29" t="s">
        <v>79</v>
      </c>
      <c r="D275" s="33" t="s">
        <v>79</v>
      </c>
      <c r="E275" s="33" t="s">
        <v>79</v>
      </c>
      <c r="F275" s="29" t="s">
        <v>1630</v>
      </c>
      <c r="G275" s="29" t="s">
        <v>1260</v>
      </c>
      <c r="H275" s="29" t="s">
        <v>1261</v>
      </c>
      <c r="I275" s="29">
        <v>103300022</v>
      </c>
      <c r="J275" s="33" t="s">
        <v>1631</v>
      </c>
      <c r="K275" s="33" t="s">
        <v>1632</v>
      </c>
      <c r="L275" s="29" t="s">
        <v>84</v>
      </c>
      <c r="M275" s="29" t="s">
        <v>85</v>
      </c>
      <c r="N275" s="29" t="s">
        <v>400</v>
      </c>
      <c r="O275" s="29">
        <v>5</v>
      </c>
      <c r="P275" s="49">
        <f t="shared" si="43"/>
        <v>1.026</v>
      </c>
      <c r="Q275" s="24">
        <v>0.41</v>
      </c>
      <c r="R275" s="24">
        <v>0.61599999999999999</v>
      </c>
      <c r="S275" s="53">
        <f t="shared" si="44"/>
        <v>0.51300000000000001</v>
      </c>
      <c r="T275" s="53">
        <f t="shared" si="45"/>
        <v>0.20499999999999999</v>
      </c>
      <c r="U275" s="53">
        <f t="shared" si="46"/>
        <v>0.308</v>
      </c>
      <c r="V275" s="53">
        <f t="shared" si="47"/>
        <v>0.51300000000000001</v>
      </c>
      <c r="W275" s="53">
        <f t="shared" si="48"/>
        <v>0.20499999999999999</v>
      </c>
      <c r="X275" s="53">
        <f t="shared" si="49"/>
        <v>0.308</v>
      </c>
      <c r="Y275" s="46">
        <v>43831</v>
      </c>
      <c r="Z275" s="29" t="s">
        <v>315</v>
      </c>
      <c r="AA275" s="29" t="s">
        <v>1588</v>
      </c>
      <c r="AB275" s="29" t="s">
        <v>1588</v>
      </c>
    </row>
    <row r="276" spans="1:28" s="54" customFormat="1" x14ac:dyDescent="0.25">
      <c r="A276" s="29" t="s">
        <v>1736</v>
      </c>
      <c r="B276" s="29" t="s">
        <v>96</v>
      </c>
      <c r="C276" s="29" t="s">
        <v>79</v>
      </c>
      <c r="D276" s="33" t="s">
        <v>79</v>
      </c>
      <c r="E276" s="33" t="s">
        <v>79</v>
      </c>
      <c r="F276" s="29" t="s">
        <v>1633</v>
      </c>
      <c r="G276" s="29" t="s">
        <v>1260</v>
      </c>
      <c r="H276" s="29" t="s">
        <v>1261</v>
      </c>
      <c r="I276" s="29">
        <v>103300024</v>
      </c>
      <c r="J276" s="33" t="s">
        <v>1634</v>
      </c>
      <c r="K276" s="33" t="s">
        <v>1635</v>
      </c>
      <c r="L276" s="29" t="s">
        <v>84</v>
      </c>
      <c r="M276" s="29" t="s">
        <v>85</v>
      </c>
      <c r="N276" s="29" t="s">
        <v>400</v>
      </c>
      <c r="O276" s="29">
        <v>5</v>
      </c>
      <c r="P276" s="49">
        <f t="shared" si="43"/>
        <v>1.3440000000000001</v>
      </c>
      <c r="Q276" s="24">
        <v>0.53800000000000003</v>
      </c>
      <c r="R276" s="24">
        <v>0.80600000000000005</v>
      </c>
      <c r="S276" s="53">
        <f t="shared" si="44"/>
        <v>0.67200000000000004</v>
      </c>
      <c r="T276" s="53">
        <f t="shared" si="45"/>
        <v>0.26900000000000002</v>
      </c>
      <c r="U276" s="53">
        <f t="shared" si="46"/>
        <v>0.40300000000000002</v>
      </c>
      <c r="V276" s="53">
        <f t="shared" si="47"/>
        <v>0.67200000000000004</v>
      </c>
      <c r="W276" s="53">
        <f t="shared" si="48"/>
        <v>0.26900000000000002</v>
      </c>
      <c r="X276" s="53">
        <f t="shared" si="49"/>
        <v>0.40300000000000002</v>
      </c>
      <c r="Y276" s="46">
        <v>43831</v>
      </c>
      <c r="Z276" s="29" t="s">
        <v>315</v>
      </c>
      <c r="AA276" s="29" t="s">
        <v>1588</v>
      </c>
      <c r="AB276" s="29" t="s">
        <v>1588</v>
      </c>
    </row>
    <row r="277" spans="1:28" s="54" customFormat="1" x14ac:dyDescent="0.25">
      <c r="A277" s="29" t="s">
        <v>1737</v>
      </c>
      <c r="B277" s="29" t="s">
        <v>96</v>
      </c>
      <c r="C277" s="29" t="s">
        <v>79</v>
      </c>
      <c r="D277" s="33" t="s">
        <v>79</v>
      </c>
      <c r="E277" s="33" t="s">
        <v>79</v>
      </c>
      <c r="F277" s="29" t="s">
        <v>1636</v>
      </c>
      <c r="G277" s="29" t="s">
        <v>1260</v>
      </c>
      <c r="H277" s="29" t="s">
        <v>1261</v>
      </c>
      <c r="I277" s="29">
        <v>103300044</v>
      </c>
      <c r="J277" s="33" t="s">
        <v>1637</v>
      </c>
      <c r="K277" s="33" t="s">
        <v>1638</v>
      </c>
      <c r="L277" s="29" t="s">
        <v>84</v>
      </c>
      <c r="M277" s="29" t="s">
        <v>85</v>
      </c>
      <c r="N277" s="29" t="s">
        <v>400</v>
      </c>
      <c r="O277" s="29">
        <v>5</v>
      </c>
      <c r="P277" s="49">
        <f t="shared" si="43"/>
        <v>0.33</v>
      </c>
      <c r="Q277" s="24">
        <v>0.13200000000000001</v>
      </c>
      <c r="R277" s="24">
        <v>0.19800000000000001</v>
      </c>
      <c r="S277" s="53">
        <f t="shared" si="44"/>
        <v>0.16500000000000001</v>
      </c>
      <c r="T277" s="53">
        <f t="shared" si="45"/>
        <v>6.6000000000000003E-2</v>
      </c>
      <c r="U277" s="53">
        <f t="shared" si="46"/>
        <v>9.9000000000000005E-2</v>
      </c>
      <c r="V277" s="53">
        <f t="shared" si="47"/>
        <v>0.16500000000000001</v>
      </c>
      <c r="W277" s="53">
        <f t="shared" si="48"/>
        <v>6.6000000000000003E-2</v>
      </c>
      <c r="X277" s="53">
        <f t="shared" si="49"/>
        <v>9.9000000000000005E-2</v>
      </c>
      <c r="Y277" s="46">
        <v>43831</v>
      </c>
      <c r="Z277" s="29" t="s">
        <v>315</v>
      </c>
      <c r="AA277" s="29" t="s">
        <v>1588</v>
      </c>
      <c r="AB277" s="29" t="s">
        <v>1588</v>
      </c>
    </row>
    <row r="278" spans="1:28" s="54" customFormat="1" x14ac:dyDescent="0.25">
      <c r="A278" s="29" t="s">
        <v>1738</v>
      </c>
      <c r="B278" s="29" t="s">
        <v>96</v>
      </c>
      <c r="C278" s="29" t="s">
        <v>79</v>
      </c>
      <c r="D278" s="33" t="s">
        <v>79</v>
      </c>
      <c r="E278" s="33" t="s">
        <v>79</v>
      </c>
      <c r="F278" s="29" t="s">
        <v>1639</v>
      </c>
      <c r="G278" s="29" t="s">
        <v>1260</v>
      </c>
      <c r="H278" s="29" t="s">
        <v>1261</v>
      </c>
      <c r="I278" s="29">
        <v>103300025</v>
      </c>
      <c r="J278" s="33" t="s">
        <v>1640</v>
      </c>
      <c r="K278" s="33" t="s">
        <v>1641</v>
      </c>
      <c r="L278" s="29" t="s">
        <v>84</v>
      </c>
      <c r="M278" s="29" t="s">
        <v>85</v>
      </c>
      <c r="N278" s="29" t="s">
        <v>400</v>
      </c>
      <c r="O278" s="29">
        <v>5</v>
      </c>
      <c r="P278" s="49">
        <f t="shared" si="43"/>
        <v>1.6600000000000001</v>
      </c>
      <c r="Q278" s="24">
        <v>0.66400000000000003</v>
      </c>
      <c r="R278" s="24">
        <v>0.996</v>
      </c>
      <c r="S278" s="53">
        <f t="shared" si="44"/>
        <v>0.83000000000000007</v>
      </c>
      <c r="T278" s="53">
        <f t="shared" si="45"/>
        <v>0.33200000000000002</v>
      </c>
      <c r="U278" s="53">
        <f t="shared" si="46"/>
        <v>0.498</v>
      </c>
      <c r="V278" s="53">
        <f t="shared" si="47"/>
        <v>0.83000000000000007</v>
      </c>
      <c r="W278" s="53">
        <f t="shared" si="48"/>
        <v>0.33200000000000002</v>
      </c>
      <c r="X278" s="53">
        <f t="shared" si="49"/>
        <v>0.498</v>
      </c>
      <c r="Y278" s="46">
        <v>43831</v>
      </c>
      <c r="Z278" s="29" t="s">
        <v>315</v>
      </c>
      <c r="AA278" s="29" t="s">
        <v>1588</v>
      </c>
      <c r="AB278" s="29" t="s">
        <v>1588</v>
      </c>
    </row>
    <row r="279" spans="1:28" s="54" customFormat="1" x14ac:dyDescent="0.25">
      <c r="A279" s="29" t="s">
        <v>1739</v>
      </c>
      <c r="B279" s="29" t="s">
        <v>96</v>
      </c>
      <c r="C279" s="29" t="s">
        <v>79</v>
      </c>
      <c r="D279" s="33" t="s">
        <v>79</v>
      </c>
      <c r="E279" s="33" t="s">
        <v>79</v>
      </c>
      <c r="F279" s="29" t="s">
        <v>1642</v>
      </c>
      <c r="G279" s="29" t="s">
        <v>1260</v>
      </c>
      <c r="H279" s="29" t="s">
        <v>1261</v>
      </c>
      <c r="I279" s="29">
        <v>103300026</v>
      </c>
      <c r="J279" s="33" t="s">
        <v>1643</v>
      </c>
      <c r="K279" s="33" t="s">
        <v>1644</v>
      </c>
      <c r="L279" s="29" t="s">
        <v>84</v>
      </c>
      <c r="M279" s="29" t="s">
        <v>85</v>
      </c>
      <c r="N279" s="29" t="s">
        <v>400</v>
      </c>
      <c r="O279" s="29">
        <v>5</v>
      </c>
      <c r="P279" s="49">
        <f t="shared" si="43"/>
        <v>1.37</v>
      </c>
      <c r="Q279" s="24">
        <v>0.54800000000000004</v>
      </c>
      <c r="R279" s="24">
        <v>0.82199999999999995</v>
      </c>
      <c r="S279" s="53">
        <f t="shared" si="44"/>
        <v>0.68500000000000005</v>
      </c>
      <c r="T279" s="53">
        <f t="shared" si="45"/>
        <v>0.27400000000000002</v>
      </c>
      <c r="U279" s="53">
        <f t="shared" si="46"/>
        <v>0.41099999999999998</v>
      </c>
      <c r="V279" s="53">
        <f t="shared" si="47"/>
        <v>0.68500000000000005</v>
      </c>
      <c r="W279" s="53">
        <f t="shared" si="48"/>
        <v>0.27400000000000002</v>
      </c>
      <c r="X279" s="53">
        <f t="shared" si="49"/>
        <v>0.41099999999999998</v>
      </c>
      <c r="Y279" s="46">
        <v>43831</v>
      </c>
      <c r="Z279" s="29" t="s">
        <v>315</v>
      </c>
      <c r="AA279" s="29" t="s">
        <v>1588</v>
      </c>
      <c r="AB279" s="29" t="s">
        <v>1588</v>
      </c>
    </row>
    <row r="280" spans="1:28" s="54" customFormat="1" x14ac:dyDescent="0.25">
      <c r="A280" s="29" t="s">
        <v>1740</v>
      </c>
      <c r="B280" s="29" t="s">
        <v>96</v>
      </c>
      <c r="C280" s="29" t="s">
        <v>79</v>
      </c>
      <c r="D280" s="33" t="s">
        <v>79</v>
      </c>
      <c r="E280" s="33" t="s">
        <v>79</v>
      </c>
      <c r="F280" s="29" t="s">
        <v>1645</v>
      </c>
      <c r="G280" s="29" t="s">
        <v>1260</v>
      </c>
      <c r="H280" s="29" t="s">
        <v>1261</v>
      </c>
      <c r="I280" s="29">
        <v>103300048</v>
      </c>
      <c r="J280" s="33" t="s">
        <v>1646</v>
      </c>
      <c r="K280" s="33" t="s">
        <v>1647</v>
      </c>
      <c r="L280" s="29" t="s">
        <v>84</v>
      </c>
      <c r="M280" s="29" t="s">
        <v>85</v>
      </c>
      <c r="N280" s="29" t="s">
        <v>400</v>
      </c>
      <c r="O280" s="29">
        <v>5</v>
      </c>
      <c r="P280" s="49">
        <f t="shared" si="43"/>
        <v>2.8319999999999999</v>
      </c>
      <c r="Q280" s="24">
        <v>1.1339999999999999</v>
      </c>
      <c r="R280" s="24">
        <v>1.698</v>
      </c>
      <c r="S280" s="53">
        <f t="shared" si="44"/>
        <v>1.4159999999999999</v>
      </c>
      <c r="T280" s="53">
        <f t="shared" si="45"/>
        <v>0.56699999999999995</v>
      </c>
      <c r="U280" s="53">
        <f t="shared" si="46"/>
        <v>0.84899999999999998</v>
      </c>
      <c r="V280" s="53">
        <f t="shared" si="47"/>
        <v>1.4159999999999999</v>
      </c>
      <c r="W280" s="53">
        <f t="shared" si="48"/>
        <v>0.56699999999999995</v>
      </c>
      <c r="X280" s="53">
        <f t="shared" si="49"/>
        <v>0.84899999999999998</v>
      </c>
      <c r="Y280" s="46">
        <v>43831</v>
      </c>
      <c r="Z280" s="29" t="s">
        <v>315</v>
      </c>
      <c r="AA280" s="29" t="s">
        <v>1588</v>
      </c>
      <c r="AB280" s="29" t="s">
        <v>1588</v>
      </c>
    </row>
    <row r="281" spans="1:28" s="54" customFormat="1" x14ac:dyDescent="0.25">
      <c r="A281" s="29" t="s">
        <v>1741</v>
      </c>
      <c r="B281" s="29" t="s">
        <v>1602</v>
      </c>
      <c r="C281" s="29" t="s">
        <v>79</v>
      </c>
      <c r="D281" s="33" t="s">
        <v>79</v>
      </c>
      <c r="E281" s="33" t="s">
        <v>79</v>
      </c>
      <c r="F281" s="29" t="s">
        <v>1648</v>
      </c>
      <c r="G281" s="29" t="s">
        <v>1260</v>
      </c>
      <c r="H281" s="29" t="s">
        <v>1261</v>
      </c>
      <c r="I281" s="27">
        <v>103300040</v>
      </c>
      <c r="J281" s="33" t="s">
        <v>1649</v>
      </c>
      <c r="K281" s="33" t="s">
        <v>1650</v>
      </c>
      <c r="L281" s="29" t="s">
        <v>84</v>
      </c>
      <c r="M281" s="29" t="s">
        <v>85</v>
      </c>
      <c r="N281" s="29" t="s">
        <v>400</v>
      </c>
      <c r="O281" s="29">
        <v>5</v>
      </c>
      <c r="P281" s="49">
        <f t="shared" si="43"/>
        <v>0.65400000000000003</v>
      </c>
      <c r="Q281" s="24">
        <v>0.26200000000000001</v>
      </c>
      <c r="R281" s="24">
        <v>0.39200000000000002</v>
      </c>
      <c r="S281" s="53">
        <f t="shared" si="44"/>
        <v>0.32700000000000001</v>
      </c>
      <c r="T281" s="53">
        <f t="shared" si="45"/>
        <v>0.13100000000000001</v>
      </c>
      <c r="U281" s="53">
        <f t="shared" si="46"/>
        <v>0.19600000000000001</v>
      </c>
      <c r="V281" s="53">
        <f t="shared" si="47"/>
        <v>0.32700000000000001</v>
      </c>
      <c r="W281" s="53">
        <f t="shared" si="48"/>
        <v>0.13100000000000001</v>
      </c>
      <c r="X281" s="53">
        <f t="shared" si="49"/>
        <v>0.19600000000000001</v>
      </c>
      <c r="Y281" s="46">
        <v>43831</v>
      </c>
      <c r="Z281" s="29" t="s">
        <v>315</v>
      </c>
      <c r="AA281" s="29" t="s">
        <v>1588</v>
      </c>
      <c r="AB281" s="29" t="s">
        <v>1588</v>
      </c>
    </row>
    <row r="282" spans="1:28" s="54" customFormat="1" x14ac:dyDescent="0.25">
      <c r="A282" s="29" t="s">
        <v>1742</v>
      </c>
      <c r="B282" s="29" t="s">
        <v>1602</v>
      </c>
      <c r="C282" s="29" t="s">
        <v>79</v>
      </c>
      <c r="D282" s="33" t="s">
        <v>79</v>
      </c>
      <c r="E282" s="33" t="s">
        <v>79</v>
      </c>
      <c r="F282" s="29" t="s">
        <v>1651</v>
      </c>
      <c r="G282" s="29" t="s">
        <v>1260</v>
      </c>
      <c r="H282" s="29" t="s">
        <v>1261</v>
      </c>
      <c r="I282" s="29">
        <v>103300027</v>
      </c>
      <c r="J282" s="33" t="s">
        <v>1652</v>
      </c>
      <c r="K282" s="33" t="s">
        <v>1653</v>
      </c>
      <c r="L282" s="29" t="s">
        <v>84</v>
      </c>
      <c r="M282" s="29" t="s">
        <v>85</v>
      </c>
      <c r="N282" s="29" t="s">
        <v>400</v>
      </c>
      <c r="O282" s="29">
        <v>5</v>
      </c>
      <c r="P282" s="49">
        <f t="shared" si="43"/>
        <v>1.48</v>
      </c>
      <c r="Q282" s="24">
        <v>0.59199999999999997</v>
      </c>
      <c r="R282" s="24">
        <v>0.88800000000000001</v>
      </c>
      <c r="S282" s="53">
        <f t="shared" si="44"/>
        <v>0.74</v>
      </c>
      <c r="T282" s="53">
        <f t="shared" si="45"/>
        <v>0.29599999999999999</v>
      </c>
      <c r="U282" s="53">
        <f t="shared" si="46"/>
        <v>0.44400000000000001</v>
      </c>
      <c r="V282" s="53">
        <f t="shared" si="47"/>
        <v>0.74</v>
      </c>
      <c r="W282" s="53">
        <f t="shared" si="48"/>
        <v>0.29599999999999999</v>
      </c>
      <c r="X282" s="53">
        <f t="shared" si="49"/>
        <v>0.44400000000000001</v>
      </c>
      <c r="Y282" s="46">
        <v>43831</v>
      </c>
      <c r="Z282" s="29" t="s">
        <v>315</v>
      </c>
      <c r="AA282" s="29" t="s">
        <v>1588</v>
      </c>
      <c r="AB282" s="29" t="s">
        <v>1588</v>
      </c>
    </row>
    <row r="283" spans="1:28" s="54" customFormat="1" x14ac:dyDescent="0.25">
      <c r="A283" s="29" t="s">
        <v>1743</v>
      </c>
      <c r="B283" s="29" t="s">
        <v>1602</v>
      </c>
      <c r="C283" s="29" t="s">
        <v>79</v>
      </c>
      <c r="D283" s="33" t="s">
        <v>79</v>
      </c>
      <c r="E283" s="33" t="s">
        <v>79</v>
      </c>
      <c r="F283" s="29" t="s">
        <v>1654</v>
      </c>
      <c r="G283" s="29" t="s">
        <v>1260</v>
      </c>
      <c r="H283" s="29" t="s">
        <v>1261</v>
      </c>
      <c r="I283" s="29">
        <v>103300039</v>
      </c>
      <c r="J283" s="33" t="s">
        <v>1655</v>
      </c>
      <c r="K283" s="33" t="s">
        <v>1656</v>
      </c>
      <c r="L283" s="29" t="s">
        <v>84</v>
      </c>
      <c r="M283" s="29" t="s">
        <v>85</v>
      </c>
      <c r="N283" s="29" t="s">
        <v>400</v>
      </c>
      <c r="O283" s="29">
        <v>5</v>
      </c>
      <c r="P283" s="49">
        <f t="shared" si="43"/>
        <v>1.86</v>
      </c>
      <c r="Q283" s="24">
        <v>0.74399999999999999</v>
      </c>
      <c r="R283" s="24">
        <v>1.1160000000000001</v>
      </c>
      <c r="S283" s="53">
        <f t="shared" si="44"/>
        <v>0.93</v>
      </c>
      <c r="T283" s="53">
        <f t="shared" si="45"/>
        <v>0.372</v>
      </c>
      <c r="U283" s="53">
        <f t="shared" si="46"/>
        <v>0.55800000000000005</v>
      </c>
      <c r="V283" s="53">
        <f t="shared" si="47"/>
        <v>0.93</v>
      </c>
      <c r="W283" s="53">
        <f t="shared" si="48"/>
        <v>0.372</v>
      </c>
      <c r="X283" s="53">
        <f t="shared" si="49"/>
        <v>0.55800000000000005</v>
      </c>
      <c r="Y283" s="46">
        <v>43831</v>
      </c>
      <c r="Z283" s="29" t="s">
        <v>315</v>
      </c>
      <c r="AA283" s="29" t="s">
        <v>1588</v>
      </c>
      <c r="AB283" s="29" t="s">
        <v>1588</v>
      </c>
    </row>
    <row r="284" spans="1:28" s="54" customFormat="1" x14ac:dyDescent="0.25">
      <c r="A284" s="29" t="s">
        <v>1744</v>
      </c>
      <c r="B284" s="29" t="s">
        <v>96</v>
      </c>
      <c r="C284" s="29" t="s">
        <v>79</v>
      </c>
      <c r="D284" s="33" t="s">
        <v>79</v>
      </c>
      <c r="E284" s="33" t="s">
        <v>79</v>
      </c>
      <c r="F284" s="29" t="s">
        <v>1657</v>
      </c>
      <c r="G284" s="29" t="s">
        <v>1260</v>
      </c>
      <c r="H284" s="29" t="s">
        <v>1261</v>
      </c>
      <c r="I284" s="29">
        <v>103300028</v>
      </c>
      <c r="J284" s="33" t="s">
        <v>1658</v>
      </c>
      <c r="K284" s="33" t="s">
        <v>1659</v>
      </c>
      <c r="L284" s="29" t="s">
        <v>84</v>
      </c>
      <c r="M284" s="29" t="s">
        <v>85</v>
      </c>
      <c r="N284" s="29" t="s">
        <v>400</v>
      </c>
      <c r="O284" s="29">
        <v>5</v>
      </c>
      <c r="P284" s="49">
        <f t="shared" si="43"/>
        <v>0.62</v>
      </c>
      <c r="Q284" s="24">
        <v>0.248</v>
      </c>
      <c r="R284" s="24">
        <v>0.372</v>
      </c>
      <c r="S284" s="53">
        <f t="shared" si="44"/>
        <v>0.31</v>
      </c>
      <c r="T284" s="53">
        <f t="shared" si="45"/>
        <v>0.124</v>
      </c>
      <c r="U284" s="53">
        <f t="shared" si="46"/>
        <v>0.186</v>
      </c>
      <c r="V284" s="53">
        <f t="shared" si="47"/>
        <v>0.31</v>
      </c>
      <c r="W284" s="53">
        <f t="shared" si="48"/>
        <v>0.124</v>
      </c>
      <c r="X284" s="53">
        <f t="shared" si="49"/>
        <v>0.186</v>
      </c>
      <c r="Y284" s="46">
        <v>43831</v>
      </c>
      <c r="Z284" s="29" t="s">
        <v>315</v>
      </c>
      <c r="AA284" s="29" t="s">
        <v>1588</v>
      </c>
      <c r="AB284" s="29" t="s">
        <v>1588</v>
      </c>
    </row>
    <row r="285" spans="1:28" s="54" customFormat="1" x14ac:dyDescent="0.25">
      <c r="A285" s="29" t="s">
        <v>1745</v>
      </c>
      <c r="B285" s="29" t="s">
        <v>96</v>
      </c>
      <c r="C285" s="29" t="s">
        <v>79</v>
      </c>
      <c r="D285" s="33" t="s">
        <v>79</v>
      </c>
      <c r="E285" s="33" t="s">
        <v>79</v>
      </c>
      <c r="F285" s="29" t="s">
        <v>1660</v>
      </c>
      <c r="G285" s="29" t="s">
        <v>1260</v>
      </c>
      <c r="H285" s="29" t="s">
        <v>1261</v>
      </c>
      <c r="I285" s="29">
        <v>103300029</v>
      </c>
      <c r="J285" s="33" t="s">
        <v>1661</v>
      </c>
      <c r="K285" s="33" t="s">
        <v>1662</v>
      </c>
      <c r="L285" s="29" t="s">
        <v>84</v>
      </c>
      <c r="M285" s="29" t="s">
        <v>85</v>
      </c>
      <c r="N285" s="29" t="s">
        <v>400</v>
      </c>
      <c r="O285" s="29">
        <v>5</v>
      </c>
      <c r="P285" s="49">
        <f t="shared" si="43"/>
        <v>0.97599999999999998</v>
      </c>
      <c r="Q285" s="24">
        <v>0.39</v>
      </c>
      <c r="R285" s="24">
        <v>0.58599999999999997</v>
      </c>
      <c r="S285" s="53">
        <f t="shared" si="44"/>
        <v>0.48799999999999999</v>
      </c>
      <c r="T285" s="53">
        <f t="shared" si="45"/>
        <v>0.19500000000000001</v>
      </c>
      <c r="U285" s="53">
        <f t="shared" si="46"/>
        <v>0.29299999999999998</v>
      </c>
      <c r="V285" s="53">
        <f t="shared" si="47"/>
        <v>0.48799999999999999</v>
      </c>
      <c r="W285" s="53">
        <f t="shared" si="48"/>
        <v>0.19500000000000001</v>
      </c>
      <c r="X285" s="53">
        <f t="shared" si="49"/>
        <v>0.29299999999999998</v>
      </c>
      <c r="Y285" s="46">
        <v>43831</v>
      </c>
      <c r="Z285" s="29" t="s">
        <v>315</v>
      </c>
      <c r="AA285" s="29" t="s">
        <v>1588</v>
      </c>
      <c r="AB285" s="29" t="s">
        <v>1588</v>
      </c>
    </row>
    <row r="286" spans="1:28" s="54" customFormat="1" x14ac:dyDescent="0.25">
      <c r="A286" s="29" t="s">
        <v>1746</v>
      </c>
      <c r="B286" s="29" t="s">
        <v>96</v>
      </c>
      <c r="C286" s="29" t="s">
        <v>79</v>
      </c>
      <c r="D286" s="33" t="s">
        <v>79</v>
      </c>
      <c r="E286" s="33" t="s">
        <v>79</v>
      </c>
      <c r="F286" s="29" t="s">
        <v>1663</v>
      </c>
      <c r="G286" s="29" t="s">
        <v>1260</v>
      </c>
      <c r="H286" s="29" t="s">
        <v>1261</v>
      </c>
      <c r="I286" s="29">
        <v>103300042</v>
      </c>
      <c r="J286" s="33" t="s">
        <v>1664</v>
      </c>
      <c r="K286" s="33" t="s">
        <v>1665</v>
      </c>
      <c r="L286" s="29" t="s">
        <v>84</v>
      </c>
      <c r="M286" s="29" t="s">
        <v>85</v>
      </c>
      <c r="N286" s="29" t="s">
        <v>400</v>
      </c>
      <c r="O286" s="29">
        <v>20</v>
      </c>
      <c r="P286" s="49">
        <f t="shared" si="43"/>
        <v>0.56000000000000005</v>
      </c>
      <c r="Q286" s="24">
        <v>0.224</v>
      </c>
      <c r="R286" s="24">
        <v>0.33600000000000002</v>
      </c>
      <c r="S286" s="53">
        <f t="shared" si="44"/>
        <v>0.28000000000000003</v>
      </c>
      <c r="T286" s="53">
        <f t="shared" si="45"/>
        <v>0.112</v>
      </c>
      <c r="U286" s="53">
        <f t="shared" si="46"/>
        <v>0.16800000000000001</v>
      </c>
      <c r="V286" s="53">
        <f t="shared" si="47"/>
        <v>0.28000000000000003</v>
      </c>
      <c r="W286" s="53">
        <f t="shared" si="48"/>
        <v>0.112</v>
      </c>
      <c r="X286" s="53">
        <f t="shared" si="49"/>
        <v>0.16800000000000001</v>
      </c>
      <c r="Y286" s="46">
        <v>43831</v>
      </c>
      <c r="Z286" s="29" t="s">
        <v>315</v>
      </c>
      <c r="AA286" s="29" t="s">
        <v>1588</v>
      </c>
      <c r="AB286" s="29" t="s">
        <v>1588</v>
      </c>
    </row>
    <row r="287" spans="1:28" s="54" customFormat="1" x14ac:dyDescent="0.25">
      <c r="A287" s="29" t="s">
        <v>1747</v>
      </c>
      <c r="B287" s="29" t="s">
        <v>96</v>
      </c>
      <c r="C287" s="29" t="s">
        <v>79</v>
      </c>
      <c r="D287" s="33" t="s">
        <v>79</v>
      </c>
      <c r="E287" s="33" t="s">
        <v>79</v>
      </c>
      <c r="F287" s="29" t="s">
        <v>1666</v>
      </c>
      <c r="G287" s="29" t="s">
        <v>1260</v>
      </c>
      <c r="H287" s="29" t="s">
        <v>1261</v>
      </c>
      <c r="I287" s="29">
        <v>103300031</v>
      </c>
      <c r="J287" s="33" t="s">
        <v>1667</v>
      </c>
      <c r="K287" s="33" t="s">
        <v>1668</v>
      </c>
      <c r="L287" s="29" t="s">
        <v>84</v>
      </c>
      <c r="M287" s="29" t="s">
        <v>85</v>
      </c>
      <c r="N287" s="29" t="s">
        <v>400</v>
      </c>
      <c r="O287" s="29">
        <v>5</v>
      </c>
      <c r="P287" s="49">
        <f t="shared" si="43"/>
        <v>2.1360000000000001</v>
      </c>
      <c r="Q287" s="24">
        <v>0.85399999999999998</v>
      </c>
      <c r="R287" s="24">
        <v>1.282</v>
      </c>
      <c r="S287" s="53">
        <f t="shared" si="44"/>
        <v>1.0680000000000001</v>
      </c>
      <c r="T287" s="53">
        <f t="shared" si="45"/>
        <v>0.42699999999999999</v>
      </c>
      <c r="U287" s="53">
        <f t="shared" si="46"/>
        <v>0.64100000000000001</v>
      </c>
      <c r="V287" s="53">
        <f t="shared" si="47"/>
        <v>1.0680000000000001</v>
      </c>
      <c r="W287" s="53">
        <f t="shared" si="48"/>
        <v>0.42699999999999999</v>
      </c>
      <c r="X287" s="53">
        <f t="shared" si="49"/>
        <v>0.64100000000000001</v>
      </c>
      <c r="Y287" s="46">
        <v>43831</v>
      </c>
      <c r="Z287" s="29" t="s">
        <v>315</v>
      </c>
      <c r="AA287" s="29" t="s">
        <v>1588</v>
      </c>
      <c r="AB287" s="29" t="s">
        <v>1588</v>
      </c>
    </row>
    <row r="288" spans="1:28" s="54" customFormat="1" x14ac:dyDescent="0.25">
      <c r="A288" s="29" t="s">
        <v>1748</v>
      </c>
      <c r="B288" s="29" t="s">
        <v>96</v>
      </c>
      <c r="C288" s="29" t="s">
        <v>79</v>
      </c>
      <c r="D288" s="33" t="s">
        <v>79</v>
      </c>
      <c r="E288" s="33" t="s">
        <v>79</v>
      </c>
      <c r="F288" s="29" t="s">
        <v>1669</v>
      </c>
      <c r="G288" s="29" t="s">
        <v>1260</v>
      </c>
      <c r="H288" s="29" t="s">
        <v>1261</v>
      </c>
      <c r="I288" s="29">
        <v>103300032</v>
      </c>
      <c r="J288" s="33" t="s">
        <v>1670</v>
      </c>
      <c r="K288" s="33" t="s">
        <v>1671</v>
      </c>
      <c r="L288" s="29" t="s">
        <v>84</v>
      </c>
      <c r="M288" s="29" t="s">
        <v>85</v>
      </c>
      <c r="N288" s="29" t="s">
        <v>400</v>
      </c>
      <c r="O288" s="29">
        <v>5</v>
      </c>
      <c r="P288" s="49">
        <f t="shared" si="43"/>
        <v>1.6659999999999999</v>
      </c>
      <c r="Q288" s="24">
        <v>0.66600000000000004</v>
      </c>
      <c r="R288" s="24">
        <v>1</v>
      </c>
      <c r="S288" s="53">
        <f t="shared" si="44"/>
        <v>0.83299999999999996</v>
      </c>
      <c r="T288" s="53">
        <f t="shared" si="45"/>
        <v>0.33300000000000002</v>
      </c>
      <c r="U288" s="53">
        <f t="shared" si="46"/>
        <v>0.5</v>
      </c>
      <c r="V288" s="53">
        <f t="shared" si="47"/>
        <v>0.83299999999999996</v>
      </c>
      <c r="W288" s="53">
        <f t="shared" si="48"/>
        <v>0.33300000000000002</v>
      </c>
      <c r="X288" s="53">
        <f t="shared" si="49"/>
        <v>0.5</v>
      </c>
      <c r="Y288" s="46">
        <v>43831</v>
      </c>
      <c r="Z288" s="29" t="s">
        <v>315</v>
      </c>
      <c r="AA288" s="29" t="s">
        <v>1588</v>
      </c>
      <c r="AB288" s="29" t="s">
        <v>1588</v>
      </c>
    </row>
    <row r="289" spans="1:28" s="54" customFormat="1" x14ac:dyDescent="0.25">
      <c r="A289" s="29" t="s">
        <v>1749</v>
      </c>
      <c r="B289" s="29" t="s">
        <v>1602</v>
      </c>
      <c r="C289" s="29" t="s">
        <v>79</v>
      </c>
      <c r="D289" s="33" t="s">
        <v>79</v>
      </c>
      <c r="E289" s="33" t="s">
        <v>79</v>
      </c>
      <c r="F289" s="29" t="s">
        <v>1672</v>
      </c>
      <c r="G289" s="29" t="s">
        <v>1260</v>
      </c>
      <c r="H289" s="29" t="s">
        <v>1261</v>
      </c>
      <c r="I289" s="29">
        <v>103300033</v>
      </c>
      <c r="J289" s="33" t="s">
        <v>1673</v>
      </c>
      <c r="K289" s="33" t="s">
        <v>1674</v>
      </c>
      <c r="L289" s="29" t="s">
        <v>84</v>
      </c>
      <c r="M289" s="29" t="s">
        <v>85</v>
      </c>
      <c r="N289" s="29" t="s">
        <v>400</v>
      </c>
      <c r="O289" s="29">
        <v>5</v>
      </c>
      <c r="P289" s="49">
        <f t="shared" si="43"/>
        <v>0.39</v>
      </c>
      <c r="Q289" s="24">
        <v>0.156</v>
      </c>
      <c r="R289" s="24">
        <v>0.23400000000000001</v>
      </c>
      <c r="S289" s="53">
        <f t="shared" si="44"/>
        <v>0.19500000000000001</v>
      </c>
      <c r="T289" s="53">
        <f t="shared" si="45"/>
        <v>7.8E-2</v>
      </c>
      <c r="U289" s="53">
        <f t="shared" si="46"/>
        <v>0.11700000000000001</v>
      </c>
      <c r="V289" s="53">
        <f t="shared" si="47"/>
        <v>0.19500000000000001</v>
      </c>
      <c r="W289" s="53">
        <f t="shared" si="48"/>
        <v>7.8E-2</v>
      </c>
      <c r="X289" s="53">
        <f t="shared" si="49"/>
        <v>0.11700000000000001</v>
      </c>
      <c r="Y289" s="46">
        <v>43831</v>
      </c>
      <c r="Z289" s="29" t="s">
        <v>315</v>
      </c>
      <c r="AA289" s="29" t="s">
        <v>1588</v>
      </c>
      <c r="AB289" s="29" t="s">
        <v>1588</v>
      </c>
    </row>
    <row r="290" spans="1:28" s="54" customFormat="1" x14ac:dyDescent="0.25">
      <c r="A290" s="29" t="s">
        <v>1750</v>
      </c>
      <c r="B290" s="29" t="s">
        <v>96</v>
      </c>
      <c r="C290" s="29" t="s">
        <v>79</v>
      </c>
      <c r="D290" s="33" t="s">
        <v>79</v>
      </c>
      <c r="E290" s="33" t="s">
        <v>79</v>
      </c>
      <c r="F290" s="29" t="s">
        <v>1675</v>
      </c>
      <c r="G290" s="29" t="s">
        <v>1260</v>
      </c>
      <c r="H290" s="29" t="s">
        <v>1261</v>
      </c>
      <c r="I290" s="29">
        <v>103300030</v>
      </c>
      <c r="J290" s="33" t="s">
        <v>1676</v>
      </c>
      <c r="K290" s="33" t="s">
        <v>1677</v>
      </c>
      <c r="L290" s="29" t="s">
        <v>84</v>
      </c>
      <c r="M290" s="29" t="s">
        <v>85</v>
      </c>
      <c r="N290" s="29" t="s">
        <v>400</v>
      </c>
      <c r="O290" s="29">
        <v>5</v>
      </c>
      <c r="P290" s="49">
        <f t="shared" si="43"/>
        <v>1.1380000000000001</v>
      </c>
      <c r="Q290" s="24">
        <v>0.45600000000000002</v>
      </c>
      <c r="R290" s="24">
        <v>0.68200000000000005</v>
      </c>
      <c r="S290" s="53">
        <f t="shared" si="44"/>
        <v>0.56900000000000006</v>
      </c>
      <c r="T290" s="53">
        <f t="shared" si="45"/>
        <v>0.22800000000000001</v>
      </c>
      <c r="U290" s="53">
        <f t="shared" si="46"/>
        <v>0.34100000000000003</v>
      </c>
      <c r="V290" s="53">
        <f t="shared" si="47"/>
        <v>0.56900000000000006</v>
      </c>
      <c r="W290" s="53">
        <f t="shared" si="48"/>
        <v>0.22800000000000001</v>
      </c>
      <c r="X290" s="53">
        <f t="shared" si="49"/>
        <v>0.34100000000000003</v>
      </c>
      <c r="Y290" s="46">
        <v>43831</v>
      </c>
      <c r="Z290" s="29" t="s">
        <v>315</v>
      </c>
      <c r="AA290" s="29" t="s">
        <v>1588</v>
      </c>
      <c r="AB290" s="29" t="s">
        <v>1588</v>
      </c>
    </row>
    <row r="291" spans="1:28" s="54" customFormat="1" x14ac:dyDescent="0.25">
      <c r="A291" s="29" t="s">
        <v>1751</v>
      </c>
      <c r="B291" s="29" t="s">
        <v>96</v>
      </c>
      <c r="C291" s="29" t="s">
        <v>79</v>
      </c>
      <c r="D291" s="33" t="s">
        <v>79</v>
      </c>
      <c r="E291" s="33" t="s">
        <v>79</v>
      </c>
      <c r="F291" s="29" t="s">
        <v>1678</v>
      </c>
      <c r="G291" s="29" t="s">
        <v>1260</v>
      </c>
      <c r="H291" s="29" t="s">
        <v>1261</v>
      </c>
      <c r="I291" s="29">
        <v>103100886</v>
      </c>
      <c r="J291" s="33" t="s">
        <v>1679</v>
      </c>
      <c r="K291" s="33" t="s">
        <v>1680</v>
      </c>
      <c r="L291" s="29" t="s">
        <v>84</v>
      </c>
      <c r="M291" s="29" t="s">
        <v>85</v>
      </c>
      <c r="N291" s="29" t="s">
        <v>86</v>
      </c>
      <c r="O291" s="29">
        <v>5</v>
      </c>
      <c r="P291" s="49">
        <f t="shared" si="43"/>
        <v>3.6280000000000001</v>
      </c>
      <c r="Q291" s="24">
        <v>1.452</v>
      </c>
      <c r="R291" s="24">
        <v>2.1760000000000002</v>
      </c>
      <c r="S291" s="53">
        <f t="shared" si="44"/>
        <v>1.8140000000000001</v>
      </c>
      <c r="T291" s="53">
        <f t="shared" si="45"/>
        <v>0.72599999999999998</v>
      </c>
      <c r="U291" s="53">
        <f t="shared" si="46"/>
        <v>1.0880000000000001</v>
      </c>
      <c r="V291" s="53">
        <f t="shared" si="47"/>
        <v>1.8140000000000001</v>
      </c>
      <c r="W291" s="53">
        <f t="shared" si="48"/>
        <v>0.72599999999999998</v>
      </c>
      <c r="X291" s="53">
        <f t="shared" si="49"/>
        <v>1.0880000000000001</v>
      </c>
      <c r="Y291" s="46">
        <v>43831</v>
      </c>
      <c r="Z291" s="29" t="s">
        <v>315</v>
      </c>
      <c r="AA291" s="29" t="s">
        <v>1588</v>
      </c>
      <c r="AB291" s="29" t="s">
        <v>1588</v>
      </c>
    </row>
    <row r="292" spans="1:28" s="54" customFormat="1" x14ac:dyDescent="0.25">
      <c r="A292" s="29" t="s">
        <v>1752</v>
      </c>
      <c r="B292" s="29" t="s">
        <v>96</v>
      </c>
      <c r="C292" s="29" t="s">
        <v>79</v>
      </c>
      <c r="D292" s="33" t="s">
        <v>79</v>
      </c>
      <c r="E292" s="33" t="s">
        <v>79</v>
      </c>
      <c r="F292" s="29" t="s">
        <v>1681</v>
      </c>
      <c r="G292" s="29" t="s">
        <v>1260</v>
      </c>
      <c r="H292" s="29" t="s">
        <v>1261</v>
      </c>
      <c r="I292" s="29">
        <v>103100888</v>
      </c>
      <c r="J292" s="33" t="s">
        <v>1682</v>
      </c>
      <c r="K292" s="33" t="s">
        <v>1683</v>
      </c>
      <c r="L292" s="29" t="s">
        <v>84</v>
      </c>
      <c r="M292" s="29" t="s">
        <v>85</v>
      </c>
      <c r="N292" s="29" t="s">
        <v>86</v>
      </c>
      <c r="O292" s="29">
        <v>5</v>
      </c>
      <c r="P292" s="49">
        <f t="shared" si="43"/>
        <v>3.6539999999999999</v>
      </c>
      <c r="Q292" s="24">
        <v>1.462</v>
      </c>
      <c r="R292" s="24">
        <v>2.1920000000000002</v>
      </c>
      <c r="S292" s="53">
        <f t="shared" si="44"/>
        <v>1.827</v>
      </c>
      <c r="T292" s="53">
        <f t="shared" si="45"/>
        <v>0.73099999999999998</v>
      </c>
      <c r="U292" s="53">
        <f t="shared" si="46"/>
        <v>1.0960000000000001</v>
      </c>
      <c r="V292" s="53">
        <f t="shared" si="47"/>
        <v>1.827</v>
      </c>
      <c r="W292" s="53">
        <f t="shared" si="48"/>
        <v>0.73099999999999998</v>
      </c>
      <c r="X292" s="53">
        <f t="shared" si="49"/>
        <v>1.0960000000000001</v>
      </c>
      <c r="Y292" s="46">
        <v>43831</v>
      </c>
      <c r="Z292" s="29" t="s">
        <v>315</v>
      </c>
      <c r="AA292" s="29" t="s">
        <v>1588</v>
      </c>
      <c r="AB292" s="29" t="s">
        <v>1588</v>
      </c>
    </row>
    <row r="293" spans="1:28" s="54" customFormat="1" x14ac:dyDescent="0.25">
      <c r="A293" s="29" t="s">
        <v>1753</v>
      </c>
      <c r="B293" s="29" t="s">
        <v>96</v>
      </c>
      <c r="C293" s="29" t="s">
        <v>79</v>
      </c>
      <c r="D293" s="33" t="s">
        <v>79</v>
      </c>
      <c r="E293" s="33" t="s">
        <v>79</v>
      </c>
      <c r="F293" s="29" t="s">
        <v>1684</v>
      </c>
      <c r="G293" s="29" t="s">
        <v>1260</v>
      </c>
      <c r="H293" s="29" t="s">
        <v>1261</v>
      </c>
      <c r="I293" s="29">
        <v>103300057</v>
      </c>
      <c r="J293" s="33" t="s">
        <v>1685</v>
      </c>
      <c r="K293" s="33" t="s">
        <v>1686</v>
      </c>
      <c r="L293" s="29" t="s">
        <v>84</v>
      </c>
      <c r="M293" s="29" t="s">
        <v>85</v>
      </c>
      <c r="N293" s="29" t="s">
        <v>400</v>
      </c>
      <c r="O293" s="29">
        <v>5</v>
      </c>
      <c r="P293" s="49">
        <f t="shared" si="43"/>
        <v>0.41000000000000003</v>
      </c>
      <c r="Q293" s="24">
        <v>0.16400000000000001</v>
      </c>
      <c r="R293" s="24">
        <v>0.246</v>
      </c>
      <c r="S293" s="53">
        <f t="shared" si="44"/>
        <v>0.20500000000000002</v>
      </c>
      <c r="T293" s="53">
        <f t="shared" si="45"/>
        <v>8.2000000000000003E-2</v>
      </c>
      <c r="U293" s="53">
        <f t="shared" si="46"/>
        <v>0.123</v>
      </c>
      <c r="V293" s="53">
        <f t="shared" si="47"/>
        <v>0.20500000000000002</v>
      </c>
      <c r="W293" s="53">
        <f t="shared" si="48"/>
        <v>8.2000000000000003E-2</v>
      </c>
      <c r="X293" s="53">
        <f t="shared" si="49"/>
        <v>0.123</v>
      </c>
      <c r="Y293" s="46">
        <v>43831</v>
      </c>
      <c r="Z293" s="29" t="s">
        <v>315</v>
      </c>
      <c r="AA293" s="29" t="s">
        <v>1588</v>
      </c>
      <c r="AB293" s="29" t="s">
        <v>1588</v>
      </c>
    </row>
    <row r="294" spans="1:28" s="54" customFormat="1" x14ac:dyDescent="0.25">
      <c r="A294" s="29" t="s">
        <v>1754</v>
      </c>
      <c r="B294" s="29" t="s">
        <v>96</v>
      </c>
      <c r="C294" s="29" t="s">
        <v>79</v>
      </c>
      <c r="D294" s="33" t="s">
        <v>79</v>
      </c>
      <c r="E294" s="33" t="s">
        <v>79</v>
      </c>
      <c r="F294" s="29" t="s">
        <v>1687</v>
      </c>
      <c r="G294" s="29" t="s">
        <v>1260</v>
      </c>
      <c r="H294" s="29" t="s">
        <v>1261</v>
      </c>
      <c r="I294" s="29">
        <v>103300041</v>
      </c>
      <c r="J294" s="33" t="s">
        <v>1688</v>
      </c>
      <c r="K294" s="33" t="s">
        <v>1689</v>
      </c>
      <c r="L294" s="29" t="s">
        <v>84</v>
      </c>
      <c r="M294" s="29" t="s">
        <v>85</v>
      </c>
      <c r="N294" s="29" t="s">
        <v>400</v>
      </c>
      <c r="O294" s="29">
        <v>5</v>
      </c>
      <c r="P294" s="49">
        <f t="shared" si="43"/>
        <v>1.1180000000000001</v>
      </c>
      <c r="Q294" s="24">
        <v>0.44800000000000001</v>
      </c>
      <c r="R294" s="24">
        <v>0.67</v>
      </c>
      <c r="S294" s="53">
        <f t="shared" si="44"/>
        <v>0.55900000000000005</v>
      </c>
      <c r="T294" s="53">
        <f t="shared" si="45"/>
        <v>0.224</v>
      </c>
      <c r="U294" s="53">
        <f t="shared" si="46"/>
        <v>0.33500000000000002</v>
      </c>
      <c r="V294" s="53">
        <f t="shared" si="47"/>
        <v>0.55900000000000005</v>
      </c>
      <c r="W294" s="53">
        <f t="shared" si="48"/>
        <v>0.224</v>
      </c>
      <c r="X294" s="53">
        <f t="shared" si="49"/>
        <v>0.33500000000000002</v>
      </c>
      <c r="Y294" s="46">
        <v>43831</v>
      </c>
      <c r="Z294" s="29" t="s">
        <v>315</v>
      </c>
      <c r="AA294" s="29" t="s">
        <v>1588</v>
      </c>
      <c r="AB294" s="29" t="s">
        <v>1588</v>
      </c>
    </row>
    <row r="295" spans="1:28" s="54" customFormat="1" x14ac:dyDescent="0.25">
      <c r="A295" s="29" t="s">
        <v>1755</v>
      </c>
      <c r="B295" s="29" t="s">
        <v>96</v>
      </c>
      <c r="C295" s="29" t="s">
        <v>79</v>
      </c>
      <c r="D295" s="33" t="s">
        <v>79</v>
      </c>
      <c r="E295" s="33" t="s">
        <v>79</v>
      </c>
      <c r="F295" s="29" t="s">
        <v>1690</v>
      </c>
      <c r="G295" s="29" t="s">
        <v>1260</v>
      </c>
      <c r="H295" s="29" t="s">
        <v>1261</v>
      </c>
      <c r="I295" s="29">
        <v>103300034</v>
      </c>
      <c r="J295" s="33" t="s">
        <v>1691</v>
      </c>
      <c r="K295" s="33" t="s">
        <v>1692</v>
      </c>
      <c r="L295" s="29" t="s">
        <v>84</v>
      </c>
      <c r="M295" s="29" t="s">
        <v>85</v>
      </c>
      <c r="N295" s="29" t="s">
        <v>400</v>
      </c>
      <c r="O295" s="29">
        <v>5</v>
      </c>
      <c r="P295" s="49">
        <f t="shared" si="43"/>
        <v>0.38600000000000001</v>
      </c>
      <c r="Q295" s="24">
        <v>0.154</v>
      </c>
      <c r="R295" s="24">
        <v>0.23200000000000001</v>
      </c>
      <c r="S295" s="53">
        <f t="shared" si="44"/>
        <v>0.193</v>
      </c>
      <c r="T295" s="53">
        <f t="shared" si="45"/>
        <v>7.6999999999999999E-2</v>
      </c>
      <c r="U295" s="53">
        <f t="shared" si="46"/>
        <v>0.11600000000000001</v>
      </c>
      <c r="V295" s="53">
        <f t="shared" si="47"/>
        <v>0.193</v>
      </c>
      <c r="W295" s="53">
        <f t="shared" si="48"/>
        <v>7.6999999999999999E-2</v>
      </c>
      <c r="X295" s="53">
        <f t="shared" si="49"/>
        <v>0.11600000000000001</v>
      </c>
      <c r="Y295" s="46">
        <v>43831</v>
      </c>
      <c r="Z295" s="29" t="s">
        <v>315</v>
      </c>
      <c r="AA295" s="29" t="s">
        <v>1588</v>
      </c>
      <c r="AB295" s="29" t="s">
        <v>1588</v>
      </c>
    </row>
    <row r="296" spans="1:28" s="54" customFormat="1" x14ac:dyDescent="0.25">
      <c r="A296" s="29" t="s">
        <v>1756</v>
      </c>
      <c r="B296" s="29" t="s">
        <v>1602</v>
      </c>
      <c r="C296" s="29" t="s">
        <v>79</v>
      </c>
      <c r="D296" s="33" t="s">
        <v>79</v>
      </c>
      <c r="E296" s="33" t="s">
        <v>79</v>
      </c>
      <c r="F296" s="29" t="s">
        <v>1693</v>
      </c>
      <c r="G296" s="29" t="s">
        <v>1260</v>
      </c>
      <c r="H296" s="29" t="s">
        <v>1261</v>
      </c>
      <c r="I296" s="29">
        <v>103300035</v>
      </c>
      <c r="J296" s="33" t="s">
        <v>1694</v>
      </c>
      <c r="K296" s="33" t="s">
        <v>1695</v>
      </c>
      <c r="L296" s="29" t="s">
        <v>84</v>
      </c>
      <c r="M296" s="29" t="s">
        <v>85</v>
      </c>
      <c r="N296" s="29" t="s">
        <v>400</v>
      </c>
      <c r="O296" s="29">
        <v>5</v>
      </c>
      <c r="P296" s="49">
        <f t="shared" si="43"/>
        <v>2.9279999999999999</v>
      </c>
      <c r="Q296" s="24">
        <v>1.1719999999999999</v>
      </c>
      <c r="R296" s="24">
        <v>1.756</v>
      </c>
      <c r="S296" s="53">
        <f t="shared" si="44"/>
        <v>1.464</v>
      </c>
      <c r="T296" s="53">
        <f t="shared" si="45"/>
        <v>0.58599999999999997</v>
      </c>
      <c r="U296" s="53">
        <f t="shared" si="46"/>
        <v>0.878</v>
      </c>
      <c r="V296" s="53">
        <f t="shared" si="47"/>
        <v>1.464</v>
      </c>
      <c r="W296" s="53">
        <f t="shared" si="48"/>
        <v>0.58599999999999997</v>
      </c>
      <c r="X296" s="53">
        <f t="shared" si="49"/>
        <v>0.878</v>
      </c>
      <c r="Y296" s="46">
        <v>43831</v>
      </c>
      <c r="Z296" s="29" t="s">
        <v>315</v>
      </c>
      <c r="AA296" s="29" t="s">
        <v>1588</v>
      </c>
      <c r="AB296" s="29" t="s">
        <v>1588</v>
      </c>
    </row>
    <row r="297" spans="1:28" s="54" customFormat="1" x14ac:dyDescent="0.25">
      <c r="A297" s="29" t="s">
        <v>1757</v>
      </c>
      <c r="B297" s="29" t="s">
        <v>1602</v>
      </c>
      <c r="C297" s="29" t="s">
        <v>79</v>
      </c>
      <c r="D297" s="33" t="s">
        <v>79</v>
      </c>
      <c r="E297" s="33" t="s">
        <v>79</v>
      </c>
      <c r="F297" s="29" t="s">
        <v>1696</v>
      </c>
      <c r="G297" s="29" t="s">
        <v>1260</v>
      </c>
      <c r="H297" s="29" t="s">
        <v>1261</v>
      </c>
      <c r="I297" s="29">
        <v>103300036</v>
      </c>
      <c r="J297" s="33" t="s">
        <v>1697</v>
      </c>
      <c r="K297" s="33" t="s">
        <v>1698</v>
      </c>
      <c r="L297" s="29" t="s">
        <v>84</v>
      </c>
      <c r="M297" s="29" t="s">
        <v>85</v>
      </c>
      <c r="N297" s="29" t="s">
        <v>400</v>
      </c>
      <c r="O297" s="29">
        <v>5</v>
      </c>
      <c r="P297" s="49">
        <f t="shared" si="43"/>
        <v>2.8979999999999997</v>
      </c>
      <c r="Q297" s="24">
        <v>1.1599999999999999</v>
      </c>
      <c r="R297" s="24">
        <v>1.738</v>
      </c>
      <c r="S297" s="53">
        <f t="shared" si="44"/>
        <v>1.4489999999999998</v>
      </c>
      <c r="T297" s="53">
        <f t="shared" si="45"/>
        <v>0.57999999999999996</v>
      </c>
      <c r="U297" s="53">
        <f t="shared" si="46"/>
        <v>0.86899999999999999</v>
      </c>
      <c r="V297" s="53">
        <f t="shared" si="47"/>
        <v>1.4489999999999998</v>
      </c>
      <c r="W297" s="53">
        <f t="shared" si="48"/>
        <v>0.57999999999999996</v>
      </c>
      <c r="X297" s="53">
        <f t="shared" si="49"/>
        <v>0.86899999999999999</v>
      </c>
      <c r="Y297" s="46">
        <v>43831</v>
      </c>
      <c r="Z297" s="29" t="s">
        <v>315</v>
      </c>
      <c r="AA297" s="29" t="s">
        <v>1588</v>
      </c>
      <c r="AB297" s="29" t="s">
        <v>1588</v>
      </c>
    </row>
    <row r="298" spans="1:28" s="54" customFormat="1" x14ac:dyDescent="0.25">
      <c r="A298" s="29" t="s">
        <v>1758</v>
      </c>
      <c r="B298" s="29" t="s">
        <v>1602</v>
      </c>
      <c r="C298" s="29" t="s">
        <v>79</v>
      </c>
      <c r="D298" s="33" t="s">
        <v>79</v>
      </c>
      <c r="E298" s="33" t="s">
        <v>79</v>
      </c>
      <c r="F298" s="29" t="s">
        <v>1699</v>
      </c>
      <c r="G298" s="29" t="s">
        <v>1260</v>
      </c>
      <c r="H298" s="29" t="s">
        <v>1261</v>
      </c>
      <c r="I298" s="29">
        <v>103100887</v>
      </c>
      <c r="J298" s="33" t="s">
        <v>1700</v>
      </c>
      <c r="K298" s="33" t="s">
        <v>1701</v>
      </c>
      <c r="L298" s="29" t="s">
        <v>84</v>
      </c>
      <c r="M298" s="29" t="s">
        <v>85</v>
      </c>
      <c r="N298" s="29" t="s">
        <v>86</v>
      </c>
      <c r="O298" s="29">
        <v>5</v>
      </c>
      <c r="P298" s="49">
        <f t="shared" si="43"/>
        <v>2.9660000000000002</v>
      </c>
      <c r="Q298" s="24">
        <v>1.1859999999999999</v>
      </c>
      <c r="R298" s="24">
        <v>1.78</v>
      </c>
      <c r="S298" s="53">
        <f t="shared" si="44"/>
        <v>1.4830000000000001</v>
      </c>
      <c r="T298" s="53">
        <f t="shared" si="45"/>
        <v>0.59299999999999997</v>
      </c>
      <c r="U298" s="53">
        <f t="shared" si="46"/>
        <v>0.89</v>
      </c>
      <c r="V298" s="53">
        <f t="shared" si="47"/>
        <v>1.4830000000000001</v>
      </c>
      <c r="W298" s="53">
        <f t="shared" si="48"/>
        <v>0.59299999999999997</v>
      </c>
      <c r="X298" s="53">
        <f t="shared" si="49"/>
        <v>0.89</v>
      </c>
      <c r="Y298" s="46">
        <v>43831</v>
      </c>
      <c r="Z298" s="29" t="s">
        <v>315</v>
      </c>
      <c r="AA298" s="29" t="s">
        <v>1588</v>
      </c>
      <c r="AB298" s="29" t="s">
        <v>1588</v>
      </c>
    </row>
    <row r="299" spans="1:28" s="54" customFormat="1" x14ac:dyDescent="0.25">
      <c r="A299" s="29" t="s">
        <v>1759</v>
      </c>
      <c r="B299" s="29" t="s">
        <v>96</v>
      </c>
      <c r="C299" s="29" t="s">
        <v>79</v>
      </c>
      <c r="D299" s="33" t="s">
        <v>79</v>
      </c>
      <c r="E299" s="33" t="s">
        <v>79</v>
      </c>
      <c r="F299" s="29" t="s">
        <v>1702</v>
      </c>
      <c r="G299" s="29" t="s">
        <v>1260</v>
      </c>
      <c r="H299" s="29" t="s">
        <v>1261</v>
      </c>
      <c r="I299" s="29">
        <v>103300052</v>
      </c>
      <c r="J299" s="33" t="s">
        <v>1703</v>
      </c>
      <c r="K299" s="33" t="s">
        <v>1704</v>
      </c>
      <c r="L299" s="29" t="s">
        <v>84</v>
      </c>
      <c r="M299" s="29" t="s">
        <v>85</v>
      </c>
      <c r="N299" s="29" t="s">
        <v>400</v>
      </c>
      <c r="O299" s="29">
        <v>5</v>
      </c>
      <c r="P299" s="49">
        <f t="shared" si="43"/>
        <v>1.1659999999999999</v>
      </c>
      <c r="Q299" s="24">
        <v>0.46600000000000003</v>
      </c>
      <c r="R299" s="24">
        <v>0.7</v>
      </c>
      <c r="S299" s="53">
        <f t="shared" si="44"/>
        <v>0.58299999999999996</v>
      </c>
      <c r="T299" s="53">
        <f t="shared" si="45"/>
        <v>0.23300000000000001</v>
      </c>
      <c r="U299" s="53">
        <f t="shared" si="46"/>
        <v>0.35</v>
      </c>
      <c r="V299" s="53">
        <f t="shared" si="47"/>
        <v>0.58299999999999996</v>
      </c>
      <c r="W299" s="53">
        <f t="shared" si="48"/>
        <v>0.23300000000000001</v>
      </c>
      <c r="X299" s="53">
        <f t="shared" si="49"/>
        <v>0.35</v>
      </c>
      <c r="Y299" s="46">
        <v>43831</v>
      </c>
      <c r="Z299" s="29" t="s">
        <v>315</v>
      </c>
      <c r="AA299" s="29" t="s">
        <v>1588</v>
      </c>
      <c r="AB299" s="29" t="s">
        <v>1588</v>
      </c>
    </row>
    <row r="300" spans="1:28" s="54" customFormat="1" x14ac:dyDescent="0.25">
      <c r="A300" s="29" t="s">
        <v>1760</v>
      </c>
      <c r="B300" s="29" t="s">
        <v>1602</v>
      </c>
      <c r="C300" s="29" t="s">
        <v>79</v>
      </c>
      <c r="D300" s="33" t="s">
        <v>79</v>
      </c>
      <c r="E300" s="33" t="s">
        <v>79</v>
      </c>
      <c r="F300" s="29" t="s">
        <v>1705</v>
      </c>
      <c r="G300" s="29" t="s">
        <v>1260</v>
      </c>
      <c r="H300" s="29" t="s">
        <v>1261</v>
      </c>
      <c r="I300" s="27">
        <v>103300053</v>
      </c>
      <c r="J300" s="33" t="s">
        <v>1706</v>
      </c>
      <c r="K300" s="33" t="s">
        <v>1707</v>
      </c>
      <c r="L300" s="29" t="s">
        <v>84</v>
      </c>
      <c r="M300" s="29" t="s">
        <v>85</v>
      </c>
      <c r="N300" s="29" t="s">
        <v>400</v>
      </c>
      <c r="O300" s="29">
        <v>3</v>
      </c>
      <c r="P300" s="49">
        <f t="shared" si="43"/>
        <v>1.306</v>
      </c>
      <c r="Q300" s="24">
        <v>0.52200000000000002</v>
      </c>
      <c r="R300" s="24">
        <v>0.78400000000000003</v>
      </c>
      <c r="S300" s="53">
        <f t="shared" si="44"/>
        <v>0.65300000000000002</v>
      </c>
      <c r="T300" s="53">
        <f t="shared" si="45"/>
        <v>0.26100000000000001</v>
      </c>
      <c r="U300" s="53">
        <f t="shared" si="46"/>
        <v>0.39200000000000002</v>
      </c>
      <c r="V300" s="53">
        <f t="shared" si="47"/>
        <v>0.65300000000000002</v>
      </c>
      <c r="W300" s="53">
        <f t="shared" si="48"/>
        <v>0.26100000000000001</v>
      </c>
      <c r="X300" s="53">
        <f t="shared" si="49"/>
        <v>0.39200000000000002</v>
      </c>
      <c r="Y300" s="46">
        <v>43831</v>
      </c>
      <c r="Z300" s="29" t="s">
        <v>315</v>
      </c>
      <c r="AA300" s="29" t="s">
        <v>1588</v>
      </c>
      <c r="AB300" s="29" t="s">
        <v>1588</v>
      </c>
    </row>
    <row r="301" spans="1:28" s="54" customFormat="1" x14ac:dyDescent="0.25">
      <c r="A301" s="29" t="s">
        <v>1761</v>
      </c>
      <c r="B301" s="29" t="s">
        <v>1602</v>
      </c>
      <c r="C301" s="29" t="s">
        <v>79</v>
      </c>
      <c r="D301" s="33" t="s">
        <v>79</v>
      </c>
      <c r="E301" s="33" t="s">
        <v>79</v>
      </c>
      <c r="F301" s="29" t="s">
        <v>1708</v>
      </c>
      <c r="G301" s="29" t="s">
        <v>1260</v>
      </c>
      <c r="H301" s="29" t="s">
        <v>1261</v>
      </c>
      <c r="I301" s="29">
        <v>103300043</v>
      </c>
      <c r="J301" s="33" t="s">
        <v>1709</v>
      </c>
      <c r="K301" s="33" t="s">
        <v>1710</v>
      </c>
      <c r="L301" s="29" t="s">
        <v>84</v>
      </c>
      <c r="M301" s="29" t="s">
        <v>85</v>
      </c>
      <c r="N301" s="29" t="s">
        <v>400</v>
      </c>
      <c r="O301" s="29">
        <v>3</v>
      </c>
      <c r="P301" s="49">
        <f t="shared" si="43"/>
        <v>1.1779999999999999</v>
      </c>
      <c r="Q301" s="24">
        <v>0.47</v>
      </c>
      <c r="R301" s="24">
        <v>0.70799999999999996</v>
      </c>
      <c r="S301" s="53">
        <f t="shared" si="44"/>
        <v>0.58899999999999997</v>
      </c>
      <c r="T301" s="53">
        <f t="shared" si="45"/>
        <v>0.23499999999999999</v>
      </c>
      <c r="U301" s="53">
        <f t="shared" si="46"/>
        <v>0.35399999999999998</v>
      </c>
      <c r="V301" s="53">
        <f t="shared" si="47"/>
        <v>0.58899999999999997</v>
      </c>
      <c r="W301" s="53">
        <f t="shared" si="48"/>
        <v>0.23499999999999999</v>
      </c>
      <c r="X301" s="53">
        <f t="shared" si="49"/>
        <v>0.35399999999999998</v>
      </c>
      <c r="Y301" s="46">
        <v>43831</v>
      </c>
      <c r="Z301" s="29" t="s">
        <v>315</v>
      </c>
      <c r="AA301" s="29" t="s">
        <v>1588</v>
      </c>
      <c r="AB301" s="29" t="s">
        <v>1588</v>
      </c>
    </row>
    <row r="302" spans="1:28" s="54" customFormat="1" x14ac:dyDescent="0.25">
      <c r="A302" s="29" t="s">
        <v>1762</v>
      </c>
      <c r="B302" s="29" t="s">
        <v>96</v>
      </c>
      <c r="C302" s="29" t="s">
        <v>79</v>
      </c>
      <c r="D302" s="33" t="s">
        <v>79</v>
      </c>
      <c r="E302" s="33" t="s">
        <v>79</v>
      </c>
      <c r="F302" s="29" t="s">
        <v>1711</v>
      </c>
      <c r="G302" s="29" t="s">
        <v>1260</v>
      </c>
      <c r="H302" s="29" t="s">
        <v>1261</v>
      </c>
      <c r="I302" s="29">
        <v>103300050</v>
      </c>
      <c r="J302" s="33" t="s">
        <v>1712</v>
      </c>
      <c r="K302" s="33" t="s">
        <v>1713</v>
      </c>
      <c r="L302" s="29" t="s">
        <v>84</v>
      </c>
      <c r="M302" s="29" t="s">
        <v>85</v>
      </c>
      <c r="N302" s="29" t="s">
        <v>400</v>
      </c>
      <c r="O302" s="29">
        <v>5</v>
      </c>
      <c r="P302" s="49">
        <f t="shared" si="43"/>
        <v>2.0680000000000001</v>
      </c>
      <c r="Q302" s="24">
        <v>0.82799999999999996</v>
      </c>
      <c r="R302" s="24">
        <v>1.24</v>
      </c>
      <c r="S302" s="53">
        <f t="shared" si="44"/>
        <v>1.034</v>
      </c>
      <c r="T302" s="53">
        <f t="shared" si="45"/>
        <v>0.41399999999999998</v>
      </c>
      <c r="U302" s="53">
        <f t="shared" si="46"/>
        <v>0.62</v>
      </c>
      <c r="V302" s="53">
        <f t="shared" si="47"/>
        <v>1.034</v>
      </c>
      <c r="W302" s="53">
        <f t="shared" si="48"/>
        <v>0.41399999999999998</v>
      </c>
      <c r="X302" s="53">
        <f t="shared" si="49"/>
        <v>0.62</v>
      </c>
      <c r="Y302" s="46">
        <v>43831</v>
      </c>
      <c r="Z302" s="29" t="s">
        <v>315</v>
      </c>
      <c r="AA302" s="29" t="s">
        <v>1588</v>
      </c>
      <c r="AB302" s="29" t="s">
        <v>1588</v>
      </c>
    </row>
    <row r="303" spans="1:28" s="54" customFormat="1" x14ac:dyDescent="0.25">
      <c r="A303" s="29" t="s">
        <v>1763</v>
      </c>
      <c r="B303" s="51" t="s">
        <v>96</v>
      </c>
      <c r="C303" s="51" t="s">
        <v>79</v>
      </c>
      <c r="D303" s="52" t="s">
        <v>79</v>
      </c>
      <c r="E303" s="52" t="s">
        <v>79</v>
      </c>
      <c r="F303" s="51" t="s">
        <v>1714</v>
      </c>
      <c r="G303" s="51" t="s">
        <v>1260</v>
      </c>
      <c r="H303" s="51" t="s">
        <v>1261</v>
      </c>
      <c r="I303" s="51">
        <v>103300038</v>
      </c>
      <c r="J303" s="52" t="s">
        <v>1715</v>
      </c>
      <c r="K303" s="52" t="s">
        <v>1716</v>
      </c>
      <c r="L303" s="51" t="s">
        <v>84</v>
      </c>
      <c r="M303" s="29" t="s">
        <v>85</v>
      </c>
      <c r="N303" s="51" t="s">
        <v>400</v>
      </c>
      <c r="O303" s="51">
        <v>5</v>
      </c>
      <c r="P303" s="49">
        <f t="shared" si="43"/>
        <v>2.7720000000000002</v>
      </c>
      <c r="Q303" s="24">
        <v>1.1080000000000001</v>
      </c>
      <c r="R303" s="24">
        <v>1.6639999999999999</v>
      </c>
      <c r="S303" s="53">
        <f t="shared" si="44"/>
        <v>1.3860000000000001</v>
      </c>
      <c r="T303" s="53">
        <f t="shared" si="45"/>
        <v>0.55400000000000005</v>
      </c>
      <c r="U303" s="53">
        <f t="shared" si="46"/>
        <v>0.83199999999999996</v>
      </c>
      <c r="V303" s="53">
        <f t="shared" si="47"/>
        <v>1.3860000000000001</v>
      </c>
      <c r="W303" s="53">
        <f t="shared" si="48"/>
        <v>0.55400000000000005</v>
      </c>
      <c r="X303" s="53">
        <f t="shared" si="49"/>
        <v>0.83199999999999996</v>
      </c>
      <c r="Y303" s="46">
        <v>43831</v>
      </c>
      <c r="Z303" s="51" t="s">
        <v>315</v>
      </c>
      <c r="AA303" s="51" t="s">
        <v>1588</v>
      </c>
      <c r="AB303" s="51" t="s">
        <v>1588</v>
      </c>
    </row>
    <row r="304" spans="1:28" s="54" customFormat="1" x14ac:dyDescent="0.25">
      <c r="A304" s="29" t="s">
        <v>1764</v>
      </c>
      <c r="B304" s="29" t="s">
        <v>1602</v>
      </c>
      <c r="C304" s="29" t="s">
        <v>79</v>
      </c>
      <c r="D304" s="33" t="s">
        <v>79</v>
      </c>
      <c r="E304" s="33" t="s">
        <v>79</v>
      </c>
      <c r="F304" s="29" t="s">
        <v>1717</v>
      </c>
      <c r="G304" s="26" t="s">
        <v>1260</v>
      </c>
      <c r="H304" s="26" t="s">
        <v>1261</v>
      </c>
      <c r="I304" s="26">
        <v>103333979</v>
      </c>
      <c r="J304" s="26" t="s">
        <v>1718</v>
      </c>
      <c r="K304" s="29">
        <v>89000027</v>
      </c>
      <c r="L304" s="29" t="s">
        <v>84</v>
      </c>
      <c r="M304" s="29" t="s">
        <v>85</v>
      </c>
      <c r="N304" s="29" t="s">
        <v>400</v>
      </c>
      <c r="O304" s="26">
        <v>3</v>
      </c>
      <c r="P304" s="49">
        <f t="shared" si="43"/>
        <v>1.26</v>
      </c>
      <c r="Q304" s="24">
        <v>0.504</v>
      </c>
      <c r="R304" s="24">
        <v>0.75600000000000001</v>
      </c>
      <c r="S304" s="53">
        <f t="shared" si="44"/>
        <v>0.63</v>
      </c>
      <c r="T304" s="53">
        <f t="shared" si="45"/>
        <v>0.252</v>
      </c>
      <c r="U304" s="53">
        <f t="shared" si="46"/>
        <v>0.378</v>
      </c>
      <c r="V304" s="53">
        <f t="shared" si="47"/>
        <v>0.63</v>
      </c>
      <c r="W304" s="53">
        <f t="shared" si="48"/>
        <v>0.252</v>
      </c>
      <c r="X304" s="53">
        <f t="shared" si="49"/>
        <v>0.378</v>
      </c>
      <c r="Y304" s="46">
        <v>43831</v>
      </c>
      <c r="Z304" s="29" t="s">
        <v>315</v>
      </c>
      <c r="AA304" s="29" t="s">
        <v>1588</v>
      </c>
      <c r="AB304" s="29" t="s">
        <v>1588</v>
      </c>
    </row>
    <row r="305" spans="1:28" s="54" customFormat="1" x14ac:dyDescent="0.25">
      <c r="A305" s="29" t="s">
        <v>1765</v>
      </c>
      <c r="B305" s="29" t="s">
        <v>96</v>
      </c>
      <c r="C305" s="29" t="s">
        <v>79</v>
      </c>
      <c r="D305" s="33" t="s">
        <v>79</v>
      </c>
      <c r="E305" s="33" t="s">
        <v>79</v>
      </c>
      <c r="F305" s="29" t="s">
        <v>1719</v>
      </c>
      <c r="G305" s="26" t="s">
        <v>1260</v>
      </c>
      <c r="H305" s="26" t="s">
        <v>1261</v>
      </c>
      <c r="I305" s="26">
        <v>103333980</v>
      </c>
      <c r="J305" s="26" t="s">
        <v>1720</v>
      </c>
      <c r="K305" s="29">
        <v>83846883</v>
      </c>
      <c r="L305" s="29" t="s">
        <v>84</v>
      </c>
      <c r="M305" s="29" t="s">
        <v>85</v>
      </c>
      <c r="N305" s="29" t="s">
        <v>400</v>
      </c>
      <c r="O305" s="26">
        <v>2</v>
      </c>
      <c r="P305" s="49">
        <f t="shared" si="43"/>
        <v>0.73599999999999999</v>
      </c>
      <c r="Q305" s="24">
        <v>0.29399999999999998</v>
      </c>
      <c r="R305" s="24">
        <v>0.442</v>
      </c>
      <c r="S305" s="53">
        <f t="shared" si="44"/>
        <v>0.36799999999999999</v>
      </c>
      <c r="T305" s="53">
        <f t="shared" si="45"/>
        <v>0.14699999999999999</v>
      </c>
      <c r="U305" s="53">
        <f t="shared" si="46"/>
        <v>0.221</v>
      </c>
      <c r="V305" s="53">
        <f t="shared" si="47"/>
        <v>0.36799999999999999</v>
      </c>
      <c r="W305" s="53">
        <f t="shared" si="48"/>
        <v>0.14699999999999999</v>
      </c>
      <c r="X305" s="53">
        <f t="shared" si="49"/>
        <v>0.221</v>
      </c>
      <c r="Y305" s="46">
        <v>43831</v>
      </c>
      <c r="Z305" s="29" t="s">
        <v>315</v>
      </c>
      <c r="AA305" s="29" t="s">
        <v>1588</v>
      </c>
      <c r="AB305" s="29" t="s">
        <v>1588</v>
      </c>
    </row>
    <row r="306" spans="1:28" s="54" customFormat="1" x14ac:dyDescent="0.25">
      <c r="A306" s="29" t="s">
        <v>1766</v>
      </c>
      <c r="B306" s="29" t="s">
        <v>96</v>
      </c>
      <c r="C306" s="29" t="s">
        <v>79</v>
      </c>
      <c r="D306" s="33" t="s">
        <v>79</v>
      </c>
      <c r="E306" s="33" t="s">
        <v>79</v>
      </c>
      <c r="F306" s="29" t="s">
        <v>1721</v>
      </c>
      <c r="G306" s="26" t="s">
        <v>1260</v>
      </c>
      <c r="H306" s="26" t="s">
        <v>1261</v>
      </c>
      <c r="I306" s="26">
        <v>103334015</v>
      </c>
      <c r="J306" s="26" t="s">
        <v>1722</v>
      </c>
      <c r="K306" s="29">
        <v>89015239</v>
      </c>
      <c r="L306" s="29" t="s">
        <v>84</v>
      </c>
      <c r="M306" s="29" t="s">
        <v>85</v>
      </c>
      <c r="N306" s="29" t="s">
        <v>400</v>
      </c>
      <c r="O306" s="26">
        <v>3</v>
      </c>
      <c r="P306" s="49">
        <f t="shared" si="43"/>
        <v>1.3660000000000001</v>
      </c>
      <c r="Q306" s="24">
        <v>0.54600000000000004</v>
      </c>
      <c r="R306" s="24">
        <v>0.82</v>
      </c>
      <c r="S306" s="53">
        <f t="shared" si="44"/>
        <v>0.68300000000000005</v>
      </c>
      <c r="T306" s="53">
        <f t="shared" si="45"/>
        <v>0.27300000000000002</v>
      </c>
      <c r="U306" s="53">
        <f t="shared" si="46"/>
        <v>0.41</v>
      </c>
      <c r="V306" s="53">
        <f t="shared" si="47"/>
        <v>0.68300000000000005</v>
      </c>
      <c r="W306" s="53">
        <f t="shared" si="48"/>
        <v>0.27300000000000002</v>
      </c>
      <c r="X306" s="53">
        <f t="shared" si="49"/>
        <v>0.41</v>
      </c>
      <c r="Y306" s="46">
        <v>43831</v>
      </c>
      <c r="Z306" s="29" t="s">
        <v>315</v>
      </c>
      <c r="AA306" s="29" t="s">
        <v>1588</v>
      </c>
      <c r="AB306" s="29" t="s">
        <v>1588</v>
      </c>
    </row>
    <row r="307" spans="1:28" s="54" customFormat="1" x14ac:dyDescent="0.25">
      <c r="A307" s="29" t="s">
        <v>2244</v>
      </c>
      <c r="B307" s="39" t="s">
        <v>1859</v>
      </c>
      <c r="C307" s="39" t="s">
        <v>817</v>
      </c>
      <c r="D307" s="39" t="s">
        <v>79</v>
      </c>
      <c r="E307" s="39" t="s">
        <v>79</v>
      </c>
      <c r="F307" s="39" t="s">
        <v>713</v>
      </c>
      <c r="G307" s="39" t="s">
        <v>712</v>
      </c>
      <c r="H307" s="39" t="s">
        <v>713</v>
      </c>
      <c r="I307" s="39">
        <v>103100459</v>
      </c>
      <c r="J307" s="39" t="s">
        <v>1860</v>
      </c>
      <c r="K307" s="42" t="s">
        <v>1861</v>
      </c>
      <c r="L307" s="39" t="s">
        <v>84</v>
      </c>
      <c r="M307" s="55" t="s">
        <v>1862</v>
      </c>
      <c r="N307" s="39" t="s">
        <v>86</v>
      </c>
      <c r="O307" s="44">
        <v>5</v>
      </c>
      <c r="P307" s="43">
        <f>Q307+R307</f>
        <v>15.635999999999999</v>
      </c>
      <c r="Q307" s="43">
        <v>4.2</v>
      </c>
      <c r="R307" s="43">
        <v>11.436</v>
      </c>
      <c r="S307" s="53">
        <f>P307/2</f>
        <v>7.8179999999999996</v>
      </c>
      <c r="T307" s="53">
        <f t="shared" si="45"/>
        <v>2.1</v>
      </c>
      <c r="U307" s="53">
        <f t="shared" si="46"/>
        <v>5.718</v>
      </c>
      <c r="V307" s="53">
        <f>P307/2</f>
        <v>7.8179999999999996</v>
      </c>
      <c r="W307" s="53">
        <f t="shared" si="48"/>
        <v>2.1</v>
      </c>
      <c r="X307" s="53">
        <f t="shared" si="49"/>
        <v>5.718</v>
      </c>
      <c r="Y307" s="64">
        <v>43831</v>
      </c>
      <c r="Z307" s="65" t="s">
        <v>315</v>
      </c>
      <c r="AA307" s="39" t="s">
        <v>1858</v>
      </c>
      <c r="AB307" s="39" t="s">
        <v>1858</v>
      </c>
    </row>
    <row r="308" spans="1:28" s="54" customFormat="1" x14ac:dyDescent="0.25">
      <c r="A308" s="29" t="s">
        <v>2245</v>
      </c>
      <c r="B308" s="39" t="s">
        <v>1863</v>
      </c>
      <c r="C308" s="39" t="s">
        <v>1864</v>
      </c>
      <c r="D308" s="39" t="s">
        <v>79</v>
      </c>
      <c r="E308" s="39" t="s">
        <v>79</v>
      </c>
      <c r="F308" s="39" t="s">
        <v>713</v>
      </c>
      <c r="G308" s="39" t="s">
        <v>712</v>
      </c>
      <c r="H308" s="39" t="s">
        <v>713</v>
      </c>
      <c r="I308" s="39">
        <v>103300381</v>
      </c>
      <c r="J308" s="39" t="s">
        <v>1865</v>
      </c>
      <c r="K308" s="42" t="s">
        <v>1866</v>
      </c>
      <c r="L308" s="39" t="s">
        <v>84</v>
      </c>
      <c r="M308" s="55" t="s">
        <v>1862</v>
      </c>
      <c r="N308" s="39" t="s">
        <v>400</v>
      </c>
      <c r="O308" s="44">
        <v>5</v>
      </c>
      <c r="P308" s="43">
        <f t="shared" ref="P308:P371" si="50">Q308+R308</f>
        <v>17.916</v>
      </c>
      <c r="Q308" s="43">
        <v>2.8639999999999999</v>
      </c>
      <c r="R308" s="43">
        <v>15.052</v>
      </c>
      <c r="S308" s="53">
        <f t="shared" ref="S308:S371" si="51">P308/2</f>
        <v>8.9580000000000002</v>
      </c>
      <c r="T308" s="53">
        <f t="shared" ref="T308:T371" si="52">Q308/2</f>
        <v>1.4319999999999999</v>
      </c>
      <c r="U308" s="53">
        <f t="shared" ref="U308:U371" si="53">R308/2</f>
        <v>7.5259999999999998</v>
      </c>
      <c r="V308" s="53">
        <f t="shared" ref="V308:V371" si="54">P308/2</f>
        <v>8.9580000000000002</v>
      </c>
      <c r="W308" s="53">
        <f t="shared" ref="W308:W371" si="55">Q308/2</f>
        <v>1.4319999999999999</v>
      </c>
      <c r="X308" s="53">
        <f t="shared" ref="X308:X371" si="56">R308/2</f>
        <v>7.5259999999999998</v>
      </c>
      <c r="Y308" s="64">
        <v>43831</v>
      </c>
      <c r="Z308" s="65" t="s">
        <v>315</v>
      </c>
      <c r="AA308" s="39" t="s">
        <v>1858</v>
      </c>
      <c r="AB308" s="39" t="s">
        <v>1858</v>
      </c>
    </row>
    <row r="309" spans="1:28" s="54" customFormat="1" x14ac:dyDescent="0.25">
      <c r="A309" s="29" t="s">
        <v>2246</v>
      </c>
      <c r="B309" s="39" t="s">
        <v>1867</v>
      </c>
      <c r="C309" s="39" t="s">
        <v>1868</v>
      </c>
      <c r="D309" s="39" t="s">
        <v>79</v>
      </c>
      <c r="E309" s="39" t="s">
        <v>79</v>
      </c>
      <c r="F309" s="39" t="s">
        <v>713</v>
      </c>
      <c r="G309" s="39" t="s">
        <v>712</v>
      </c>
      <c r="H309" s="39" t="s">
        <v>713</v>
      </c>
      <c r="I309" s="39">
        <v>103100433</v>
      </c>
      <c r="J309" s="39" t="s">
        <v>1869</v>
      </c>
      <c r="K309" s="42" t="s">
        <v>1870</v>
      </c>
      <c r="L309" s="39" t="s">
        <v>84</v>
      </c>
      <c r="M309" s="55" t="s">
        <v>1862</v>
      </c>
      <c r="N309" s="39" t="s">
        <v>86</v>
      </c>
      <c r="O309" s="44">
        <v>6</v>
      </c>
      <c r="P309" s="43">
        <f t="shared" si="50"/>
        <v>17.506</v>
      </c>
      <c r="Q309" s="43">
        <v>8.67</v>
      </c>
      <c r="R309" s="43">
        <v>8.8360000000000003</v>
      </c>
      <c r="S309" s="53">
        <f t="shared" si="51"/>
        <v>8.7530000000000001</v>
      </c>
      <c r="T309" s="53">
        <f t="shared" si="52"/>
        <v>4.335</v>
      </c>
      <c r="U309" s="53">
        <f t="shared" si="53"/>
        <v>4.4180000000000001</v>
      </c>
      <c r="V309" s="53">
        <f t="shared" si="54"/>
        <v>8.7530000000000001</v>
      </c>
      <c r="W309" s="53">
        <f t="shared" si="55"/>
        <v>4.335</v>
      </c>
      <c r="X309" s="53">
        <f t="shared" si="56"/>
        <v>4.4180000000000001</v>
      </c>
      <c r="Y309" s="64">
        <v>43831</v>
      </c>
      <c r="Z309" s="65" t="s">
        <v>315</v>
      </c>
      <c r="AA309" s="39" t="s">
        <v>1858</v>
      </c>
      <c r="AB309" s="39" t="s">
        <v>1858</v>
      </c>
    </row>
    <row r="310" spans="1:28" s="54" customFormat="1" x14ac:dyDescent="0.25">
      <c r="A310" s="29" t="s">
        <v>2247</v>
      </c>
      <c r="B310" s="39" t="s">
        <v>1871</v>
      </c>
      <c r="C310" s="39" t="s">
        <v>1872</v>
      </c>
      <c r="D310" s="39" t="s">
        <v>79</v>
      </c>
      <c r="E310" s="39" t="s">
        <v>79</v>
      </c>
      <c r="F310" s="39" t="s">
        <v>713</v>
      </c>
      <c r="G310" s="39" t="s">
        <v>712</v>
      </c>
      <c r="H310" s="39" t="s">
        <v>713</v>
      </c>
      <c r="I310" s="39">
        <v>103100361</v>
      </c>
      <c r="J310" s="39" t="s">
        <v>1873</v>
      </c>
      <c r="K310" s="42" t="s">
        <v>1874</v>
      </c>
      <c r="L310" s="39" t="s">
        <v>84</v>
      </c>
      <c r="M310" s="55" t="s">
        <v>1862</v>
      </c>
      <c r="N310" s="39" t="s">
        <v>86</v>
      </c>
      <c r="O310" s="44">
        <v>5</v>
      </c>
      <c r="P310" s="43">
        <f t="shared" si="50"/>
        <v>11.298</v>
      </c>
      <c r="Q310" s="43">
        <v>4.6779999999999999</v>
      </c>
      <c r="R310" s="43">
        <v>6.62</v>
      </c>
      <c r="S310" s="53">
        <f t="shared" si="51"/>
        <v>5.649</v>
      </c>
      <c r="T310" s="53">
        <f t="shared" si="52"/>
        <v>2.339</v>
      </c>
      <c r="U310" s="53">
        <f t="shared" si="53"/>
        <v>3.31</v>
      </c>
      <c r="V310" s="53">
        <f t="shared" si="54"/>
        <v>5.649</v>
      </c>
      <c r="W310" s="53">
        <f t="shared" si="55"/>
        <v>2.339</v>
      </c>
      <c r="X310" s="53">
        <f t="shared" si="56"/>
        <v>3.31</v>
      </c>
      <c r="Y310" s="64">
        <v>43831</v>
      </c>
      <c r="Z310" s="65" t="s">
        <v>315</v>
      </c>
      <c r="AA310" s="39" t="s">
        <v>1858</v>
      </c>
      <c r="AB310" s="39" t="s">
        <v>1858</v>
      </c>
    </row>
    <row r="311" spans="1:28" s="54" customFormat="1" x14ac:dyDescent="0.25">
      <c r="A311" s="29" t="s">
        <v>2248</v>
      </c>
      <c r="B311" s="39" t="s">
        <v>1875</v>
      </c>
      <c r="C311" s="39" t="s">
        <v>1876</v>
      </c>
      <c r="D311" s="39" t="s">
        <v>79</v>
      </c>
      <c r="E311" s="39" t="s">
        <v>79</v>
      </c>
      <c r="F311" s="39" t="s">
        <v>713</v>
      </c>
      <c r="G311" s="39" t="s">
        <v>712</v>
      </c>
      <c r="H311" s="39" t="s">
        <v>713</v>
      </c>
      <c r="I311" s="39">
        <v>103100365</v>
      </c>
      <c r="J311" s="39" t="s">
        <v>1877</v>
      </c>
      <c r="K311" s="42" t="s">
        <v>1878</v>
      </c>
      <c r="L311" s="39" t="s">
        <v>84</v>
      </c>
      <c r="M311" s="55" t="s">
        <v>1862</v>
      </c>
      <c r="N311" s="39" t="s">
        <v>86</v>
      </c>
      <c r="O311" s="44">
        <v>5</v>
      </c>
      <c r="P311" s="43">
        <f t="shared" si="50"/>
        <v>54.076000000000008</v>
      </c>
      <c r="Q311" s="43">
        <v>17.434000000000001</v>
      </c>
      <c r="R311" s="43">
        <v>36.642000000000003</v>
      </c>
      <c r="S311" s="53">
        <f t="shared" si="51"/>
        <v>27.038000000000004</v>
      </c>
      <c r="T311" s="53">
        <f t="shared" si="52"/>
        <v>8.7170000000000005</v>
      </c>
      <c r="U311" s="53">
        <f t="shared" si="53"/>
        <v>18.321000000000002</v>
      </c>
      <c r="V311" s="53">
        <f t="shared" si="54"/>
        <v>27.038000000000004</v>
      </c>
      <c r="W311" s="53">
        <f t="shared" si="55"/>
        <v>8.7170000000000005</v>
      </c>
      <c r="X311" s="53">
        <f t="shared" si="56"/>
        <v>18.321000000000002</v>
      </c>
      <c r="Y311" s="64">
        <v>43831</v>
      </c>
      <c r="Z311" s="65" t="s">
        <v>315</v>
      </c>
      <c r="AA311" s="39" t="s">
        <v>1858</v>
      </c>
      <c r="AB311" s="39" t="s">
        <v>1858</v>
      </c>
    </row>
    <row r="312" spans="1:28" s="54" customFormat="1" x14ac:dyDescent="0.25">
      <c r="A312" s="29" t="s">
        <v>2249</v>
      </c>
      <c r="B312" s="40" t="s">
        <v>1879</v>
      </c>
      <c r="C312" s="40" t="s">
        <v>1880</v>
      </c>
      <c r="D312" s="40" t="s">
        <v>79</v>
      </c>
      <c r="E312" s="39" t="s">
        <v>79</v>
      </c>
      <c r="F312" s="40" t="s">
        <v>713</v>
      </c>
      <c r="G312" s="40" t="s">
        <v>712</v>
      </c>
      <c r="H312" s="40" t="s">
        <v>713</v>
      </c>
      <c r="I312" s="40">
        <v>103100366</v>
      </c>
      <c r="J312" s="40" t="s">
        <v>1881</v>
      </c>
      <c r="K312" s="56" t="s">
        <v>1882</v>
      </c>
      <c r="L312" s="40" t="s">
        <v>84</v>
      </c>
      <c r="M312" s="55" t="s">
        <v>1862</v>
      </c>
      <c r="N312" s="40" t="s">
        <v>86</v>
      </c>
      <c r="O312" s="57">
        <v>22</v>
      </c>
      <c r="P312" s="43">
        <f t="shared" si="50"/>
        <v>64.475999999999999</v>
      </c>
      <c r="Q312" s="43">
        <v>20.414000000000001</v>
      </c>
      <c r="R312" s="43">
        <v>44.061999999999998</v>
      </c>
      <c r="S312" s="53">
        <f t="shared" si="51"/>
        <v>32.238</v>
      </c>
      <c r="T312" s="53">
        <f t="shared" si="52"/>
        <v>10.207000000000001</v>
      </c>
      <c r="U312" s="53">
        <f t="shared" si="53"/>
        <v>22.030999999999999</v>
      </c>
      <c r="V312" s="53">
        <f t="shared" si="54"/>
        <v>32.238</v>
      </c>
      <c r="W312" s="53">
        <f t="shared" si="55"/>
        <v>10.207000000000001</v>
      </c>
      <c r="X312" s="53">
        <f t="shared" si="56"/>
        <v>22.030999999999999</v>
      </c>
      <c r="Y312" s="64">
        <v>43831</v>
      </c>
      <c r="Z312" s="66" t="s">
        <v>315</v>
      </c>
      <c r="AA312" s="40" t="s">
        <v>1858</v>
      </c>
      <c r="AB312" s="40" t="s">
        <v>1858</v>
      </c>
    </row>
    <row r="313" spans="1:28" s="54" customFormat="1" x14ac:dyDescent="0.25">
      <c r="A313" s="29" t="s">
        <v>2250</v>
      </c>
      <c r="B313" s="39" t="s">
        <v>1883</v>
      </c>
      <c r="C313" s="39" t="s">
        <v>817</v>
      </c>
      <c r="D313" s="39" t="s">
        <v>79</v>
      </c>
      <c r="E313" s="39" t="s">
        <v>79</v>
      </c>
      <c r="F313" s="39" t="s">
        <v>713</v>
      </c>
      <c r="G313" s="39" t="s">
        <v>712</v>
      </c>
      <c r="H313" s="39" t="s">
        <v>713</v>
      </c>
      <c r="I313" s="39">
        <v>103100367</v>
      </c>
      <c r="J313" s="39" t="s">
        <v>1884</v>
      </c>
      <c r="K313" s="42" t="s">
        <v>1885</v>
      </c>
      <c r="L313" s="39" t="s">
        <v>84</v>
      </c>
      <c r="M313" s="55" t="s">
        <v>1862</v>
      </c>
      <c r="N313" s="39" t="s">
        <v>86</v>
      </c>
      <c r="O313" s="44">
        <v>22</v>
      </c>
      <c r="P313" s="43">
        <f t="shared" si="50"/>
        <v>45.826000000000001</v>
      </c>
      <c r="Q313" s="43">
        <v>16.294</v>
      </c>
      <c r="R313" s="43">
        <v>29.532</v>
      </c>
      <c r="S313" s="53">
        <f t="shared" si="51"/>
        <v>22.913</v>
      </c>
      <c r="T313" s="53">
        <f t="shared" si="52"/>
        <v>8.1470000000000002</v>
      </c>
      <c r="U313" s="53">
        <f t="shared" si="53"/>
        <v>14.766</v>
      </c>
      <c r="V313" s="53">
        <f t="shared" si="54"/>
        <v>22.913</v>
      </c>
      <c r="W313" s="53">
        <f t="shared" si="55"/>
        <v>8.1470000000000002</v>
      </c>
      <c r="X313" s="53">
        <f t="shared" si="56"/>
        <v>14.766</v>
      </c>
      <c r="Y313" s="64">
        <v>43831</v>
      </c>
      <c r="Z313" s="65" t="s">
        <v>315</v>
      </c>
      <c r="AA313" s="39" t="s">
        <v>1858</v>
      </c>
      <c r="AB313" s="39" t="s">
        <v>1858</v>
      </c>
    </row>
    <row r="314" spans="1:28" s="54" customFormat="1" x14ac:dyDescent="0.25">
      <c r="A314" s="29" t="s">
        <v>2251</v>
      </c>
      <c r="B314" s="39" t="s">
        <v>1886</v>
      </c>
      <c r="C314" s="39" t="s">
        <v>1083</v>
      </c>
      <c r="D314" s="39" t="s">
        <v>79</v>
      </c>
      <c r="E314" s="39" t="s">
        <v>79</v>
      </c>
      <c r="F314" s="39" t="s">
        <v>713</v>
      </c>
      <c r="G314" s="39" t="s">
        <v>712</v>
      </c>
      <c r="H314" s="39" t="s">
        <v>713</v>
      </c>
      <c r="I314" s="39">
        <v>103100369</v>
      </c>
      <c r="J314" s="39" t="s">
        <v>1887</v>
      </c>
      <c r="K314" s="42" t="s">
        <v>1888</v>
      </c>
      <c r="L314" s="39" t="s">
        <v>84</v>
      </c>
      <c r="M314" s="55" t="s">
        <v>1862</v>
      </c>
      <c r="N314" s="39" t="s">
        <v>86</v>
      </c>
      <c r="O314" s="44">
        <v>28</v>
      </c>
      <c r="P314" s="43">
        <f t="shared" si="50"/>
        <v>30.81</v>
      </c>
      <c r="Q314" s="43">
        <v>9.75</v>
      </c>
      <c r="R314" s="43">
        <v>21.06</v>
      </c>
      <c r="S314" s="53">
        <f t="shared" si="51"/>
        <v>15.404999999999999</v>
      </c>
      <c r="T314" s="53">
        <f t="shared" si="52"/>
        <v>4.875</v>
      </c>
      <c r="U314" s="53">
        <f t="shared" si="53"/>
        <v>10.53</v>
      </c>
      <c r="V314" s="53">
        <f t="shared" si="54"/>
        <v>15.404999999999999</v>
      </c>
      <c r="W314" s="53">
        <f t="shared" si="55"/>
        <v>4.875</v>
      </c>
      <c r="X314" s="53">
        <f t="shared" si="56"/>
        <v>10.53</v>
      </c>
      <c r="Y314" s="64">
        <v>43831</v>
      </c>
      <c r="Z314" s="65" t="s">
        <v>315</v>
      </c>
      <c r="AA314" s="39" t="s">
        <v>1858</v>
      </c>
      <c r="AB314" s="39" t="s">
        <v>1858</v>
      </c>
    </row>
    <row r="315" spans="1:28" s="54" customFormat="1" x14ac:dyDescent="0.25">
      <c r="A315" s="29" t="s">
        <v>2252</v>
      </c>
      <c r="B315" s="39" t="s">
        <v>1889</v>
      </c>
      <c r="C315" s="41" t="s">
        <v>1890</v>
      </c>
      <c r="D315" s="41" t="s">
        <v>79</v>
      </c>
      <c r="E315" s="39" t="s">
        <v>79</v>
      </c>
      <c r="F315" s="41" t="s">
        <v>713</v>
      </c>
      <c r="G315" s="41" t="s">
        <v>712</v>
      </c>
      <c r="H315" s="41" t="s">
        <v>713</v>
      </c>
      <c r="I315" s="41">
        <v>103100370</v>
      </c>
      <c r="J315" s="41" t="s">
        <v>1891</v>
      </c>
      <c r="K315" s="58" t="s">
        <v>1892</v>
      </c>
      <c r="L315" s="41" t="s">
        <v>84</v>
      </c>
      <c r="M315" s="55" t="s">
        <v>1862</v>
      </c>
      <c r="N315" s="41" t="s">
        <v>86</v>
      </c>
      <c r="O315" s="59">
        <v>28</v>
      </c>
      <c r="P315" s="43">
        <f t="shared" si="50"/>
        <v>47.938000000000002</v>
      </c>
      <c r="Q315" s="43">
        <v>15.141999999999999</v>
      </c>
      <c r="R315" s="43">
        <v>32.795999999999999</v>
      </c>
      <c r="S315" s="53">
        <f t="shared" si="51"/>
        <v>23.969000000000001</v>
      </c>
      <c r="T315" s="53">
        <f t="shared" si="52"/>
        <v>7.5709999999999997</v>
      </c>
      <c r="U315" s="53">
        <f t="shared" si="53"/>
        <v>16.398</v>
      </c>
      <c r="V315" s="53">
        <f t="shared" si="54"/>
        <v>23.969000000000001</v>
      </c>
      <c r="W315" s="53">
        <f t="shared" si="55"/>
        <v>7.5709999999999997</v>
      </c>
      <c r="X315" s="53">
        <f t="shared" si="56"/>
        <v>16.398</v>
      </c>
      <c r="Y315" s="64">
        <v>43831</v>
      </c>
      <c r="Z315" s="65" t="s">
        <v>315</v>
      </c>
      <c r="AA315" s="39" t="s">
        <v>1858</v>
      </c>
      <c r="AB315" s="39" t="s">
        <v>1858</v>
      </c>
    </row>
    <row r="316" spans="1:28" s="54" customFormat="1" x14ac:dyDescent="0.25">
      <c r="A316" s="29" t="s">
        <v>2253</v>
      </c>
      <c r="B316" s="39" t="s">
        <v>1886</v>
      </c>
      <c r="C316" s="41" t="s">
        <v>1893</v>
      </c>
      <c r="D316" s="41" t="s">
        <v>79</v>
      </c>
      <c r="E316" s="39" t="s">
        <v>79</v>
      </c>
      <c r="F316" s="41" t="s">
        <v>713</v>
      </c>
      <c r="G316" s="41" t="s">
        <v>712</v>
      </c>
      <c r="H316" s="41" t="s">
        <v>713</v>
      </c>
      <c r="I316" s="41">
        <v>103100371</v>
      </c>
      <c r="J316" s="41" t="s">
        <v>1894</v>
      </c>
      <c r="K316" s="58" t="s">
        <v>1895</v>
      </c>
      <c r="L316" s="41" t="s">
        <v>84</v>
      </c>
      <c r="M316" s="55" t="s">
        <v>1862</v>
      </c>
      <c r="N316" s="41" t="s">
        <v>86</v>
      </c>
      <c r="O316" s="59">
        <v>20</v>
      </c>
      <c r="P316" s="43">
        <f t="shared" si="50"/>
        <v>83.603999999999999</v>
      </c>
      <c r="Q316" s="43">
        <v>27.265999999999998</v>
      </c>
      <c r="R316" s="43">
        <v>56.338000000000001</v>
      </c>
      <c r="S316" s="53">
        <f t="shared" si="51"/>
        <v>41.802</v>
      </c>
      <c r="T316" s="53">
        <f t="shared" si="52"/>
        <v>13.632999999999999</v>
      </c>
      <c r="U316" s="53">
        <f t="shared" si="53"/>
        <v>28.169</v>
      </c>
      <c r="V316" s="53">
        <f t="shared" si="54"/>
        <v>41.802</v>
      </c>
      <c r="W316" s="53">
        <f t="shared" si="55"/>
        <v>13.632999999999999</v>
      </c>
      <c r="X316" s="53">
        <f t="shared" si="56"/>
        <v>28.169</v>
      </c>
      <c r="Y316" s="64">
        <v>43831</v>
      </c>
      <c r="Z316" s="65" t="s">
        <v>315</v>
      </c>
      <c r="AA316" s="39" t="s">
        <v>1858</v>
      </c>
      <c r="AB316" s="39" t="s">
        <v>1858</v>
      </c>
    </row>
    <row r="317" spans="1:28" s="54" customFormat="1" x14ac:dyDescent="0.25">
      <c r="A317" s="29" t="s">
        <v>2254</v>
      </c>
      <c r="B317" s="39" t="s">
        <v>1896</v>
      </c>
      <c r="C317" s="39" t="s">
        <v>780</v>
      </c>
      <c r="D317" s="39" t="s">
        <v>79</v>
      </c>
      <c r="E317" s="39" t="s">
        <v>79</v>
      </c>
      <c r="F317" s="39" t="s">
        <v>713</v>
      </c>
      <c r="G317" s="39" t="s">
        <v>712</v>
      </c>
      <c r="H317" s="39" t="s">
        <v>713</v>
      </c>
      <c r="I317" s="39">
        <v>103100372</v>
      </c>
      <c r="J317" s="39" t="s">
        <v>1897</v>
      </c>
      <c r="K317" s="42" t="s">
        <v>1898</v>
      </c>
      <c r="L317" s="39" t="s">
        <v>84</v>
      </c>
      <c r="M317" s="55" t="s">
        <v>1862</v>
      </c>
      <c r="N317" s="39" t="s">
        <v>86</v>
      </c>
      <c r="O317" s="44">
        <v>22</v>
      </c>
      <c r="P317" s="43">
        <f t="shared" si="50"/>
        <v>26.92</v>
      </c>
      <c r="Q317" s="43">
        <v>14.358000000000001</v>
      </c>
      <c r="R317" s="43">
        <v>12.561999999999999</v>
      </c>
      <c r="S317" s="53">
        <f t="shared" si="51"/>
        <v>13.46</v>
      </c>
      <c r="T317" s="53">
        <f t="shared" si="52"/>
        <v>7.1790000000000003</v>
      </c>
      <c r="U317" s="53">
        <f t="shared" si="53"/>
        <v>6.2809999999999997</v>
      </c>
      <c r="V317" s="53">
        <f t="shared" si="54"/>
        <v>13.46</v>
      </c>
      <c r="W317" s="53">
        <f t="shared" si="55"/>
        <v>7.1790000000000003</v>
      </c>
      <c r="X317" s="53">
        <f t="shared" si="56"/>
        <v>6.2809999999999997</v>
      </c>
      <c r="Y317" s="64">
        <v>43831</v>
      </c>
      <c r="Z317" s="65" t="s">
        <v>315</v>
      </c>
      <c r="AA317" s="39" t="s">
        <v>1858</v>
      </c>
      <c r="AB317" s="39" t="s">
        <v>1858</v>
      </c>
    </row>
    <row r="318" spans="1:28" s="54" customFormat="1" x14ac:dyDescent="0.25">
      <c r="A318" s="29" t="s">
        <v>2255</v>
      </c>
      <c r="B318" s="39" t="s">
        <v>1899</v>
      </c>
      <c r="C318" s="41" t="s">
        <v>793</v>
      </c>
      <c r="D318" s="41" t="s">
        <v>79</v>
      </c>
      <c r="E318" s="39" t="s">
        <v>79</v>
      </c>
      <c r="F318" s="41" t="s">
        <v>713</v>
      </c>
      <c r="G318" s="41" t="s">
        <v>712</v>
      </c>
      <c r="H318" s="41" t="s">
        <v>713</v>
      </c>
      <c r="I318" s="41">
        <v>103100373</v>
      </c>
      <c r="J318" s="41" t="s">
        <v>1900</v>
      </c>
      <c r="K318" s="58" t="s">
        <v>1901</v>
      </c>
      <c r="L318" s="41" t="s">
        <v>84</v>
      </c>
      <c r="M318" s="55" t="s">
        <v>1862</v>
      </c>
      <c r="N318" s="41" t="s">
        <v>86</v>
      </c>
      <c r="O318" s="59">
        <v>22</v>
      </c>
      <c r="P318" s="43">
        <f t="shared" si="50"/>
        <v>63.387999999999998</v>
      </c>
      <c r="Q318" s="43">
        <v>19.829999999999998</v>
      </c>
      <c r="R318" s="43">
        <v>43.558</v>
      </c>
      <c r="S318" s="53">
        <f t="shared" si="51"/>
        <v>31.693999999999999</v>
      </c>
      <c r="T318" s="53">
        <f t="shared" si="52"/>
        <v>9.9149999999999991</v>
      </c>
      <c r="U318" s="53">
        <f t="shared" si="53"/>
        <v>21.779</v>
      </c>
      <c r="V318" s="53">
        <f t="shared" si="54"/>
        <v>31.693999999999999</v>
      </c>
      <c r="W318" s="53">
        <f t="shared" si="55"/>
        <v>9.9149999999999991</v>
      </c>
      <c r="X318" s="53">
        <f t="shared" si="56"/>
        <v>21.779</v>
      </c>
      <c r="Y318" s="64">
        <v>43831</v>
      </c>
      <c r="Z318" s="65" t="s">
        <v>315</v>
      </c>
      <c r="AA318" s="39" t="s">
        <v>1858</v>
      </c>
      <c r="AB318" s="39" t="s">
        <v>1858</v>
      </c>
    </row>
    <row r="319" spans="1:28" s="54" customFormat="1" ht="22.5" x14ac:dyDescent="0.25">
      <c r="A319" s="29" t="s">
        <v>2256</v>
      </c>
      <c r="B319" s="41" t="s">
        <v>1902</v>
      </c>
      <c r="C319" s="41" t="s">
        <v>780</v>
      </c>
      <c r="D319" s="41" t="s">
        <v>79</v>
      </c>
      <c r="E319" s="39" t="s">
        <v>79</v>
      </c>
      <c r="F319" s="41" t="s">
        <v>713</v>
      </c>
      <c r="G319" s="41" t="s">
        <v>712</v>
      </c>
      <c r="H319" s="41" t="s">
        <v>713</v>
      </c>
      <c r="I319" s="41">
        <v>103100374</v>
      </c>
      <c r="J319" s="41" t="s">
        <v>1903</v>
      </c>
      <c r="K319" s="58" t="s">
        <v>1904</v>
      </c>
      <c r="L319" s="41" t="s">
        <v>84</v>
      </c>
      <c r="M319" s="55" t="s">
        <v>1862</v>
      </c>
      <c r="N319" s="41" t="s">
        <v>86</v>
      </c>
      <c r="O319" s="59">
        <v>20</v>
      </c>
      <c r="P319" s="43">
        <f t="shared" si="50"/>
        <v>30.334000000000003</v>
      </c>
      <c r="Q319" s="43">
        <v>9.798</v>
      </c>
      <c r="R319" s="43">
        <v>20.536000000000001</v>
      </c>
      <c r="S319" s="53">
        <f t="shared" si="51"/>
        <v>15.167000000000002</v>
      </c>
      <c r="T319" s="53">
        <f t="shared" si="52"/>
        <v>4.899</v>
      </c>
      <c r="U319" s="53">
        <f t="shared" si="53"/>
        <v>10.268000000000001</v>
      </c>
      <c r="V319" s="53">
        <f t="shared" si="54"/>
        <v>15.167000000000002</v>
      </c>
      <c r="W319" s="53">
        <f t="shared" si="55"/>
        <v>4.899</v>
      </c>
      <c r="X319" s="53">
        <f t="shared" si="56"/>
        <v>10.268000000000001</v>
      </c>
      <c r="Y319" s="64">
        <v>43831</v>
      </c>
      <c r="Z319" s="65" t="s">
        <v>315</v>
      </c>
      <c r="AA319" s="39" t="s">
        <v>1858</v>
      </c>
      <c r="AB319" s="39" t="s">
        <v>1858</v>
      </c>
    </row>
    <row r="320" spans="1:28" s="54" customFormat="1" x14ac:dyDescent="0.25">
      <c r="A320" s="29" t="s">
        <v>2257</v>
      </c>
      <c r="B320" s="39" t="s">
        <v>1883</v>
      </c>
      <c r="C320" s="39" t="s">
        <v>1905</v>
      </c>
      <c r="D320" s="39" t="s">
        <v>79</v>
      </c>
      <c r="E320" s="39" t="s">
        <v>79</v>
      </c>
      <c r="F320" s="39" t="s">
        <v>713</v>
      </c>
      <c r="G320" s="39" t="s">
        <v>712</v>
      </c>
      <c r="H320" s="39" t="s">
        <v>713</v>
      </c>
      <c r="I320" s="39">
        <v>103100375</v>
      </c>
      <c r="J320" s="39" t="s">
        <v>1906</v>
      </c>
      <c r="K320" s="42" t="s">
        <v>1907</v>
      </c>
      <c r="L320" s="39" t="s">
        <v>84</v>
      </c>
      <c r="M320" s="55" t="s">
        <v>1862</v>
      </c>
      <c r="N320" s="39" t="s">
        <v>86</v>
      </c>
      <c r="O320" s="44">
        <v>20</v>
      </c>
      <c r="P320" s="43">
        <f t="shared" si="50"/>
        <v>46.25</v>
      </c>
      <c r="Q320" s="43">
        <v>14.773999999999999</v>
      </c>
      <c r="R320" s="43">
        <v>31.475999999999999</v>
      </c>
      <c r="S320" s="53">
        <f t="shared" si="51"/>
        <v>23.125</v>
      </c>
      <c r="T320" s="53">
        <f t="shared" si="52"/>
        <v>7.3869999999999996</v>
      </c>
      <c r="U320" s="53">
        <f t="shared" si="53"/>
        <v>15.738</v>
      </c>
      <c r="V320" s="53">
        <f t="shared" si="54"/>
        <v>23.125</v>
      </c>
      <c r="W320" s="53">
        <f t="shared" si="55"/>
        <v>7.3869999999999996</v>
      </c>
      <c r="X320" s="53">
        <f t="shared" si="56"/>
        <v>15.738</v>
      </c>
      <c r="Y320" s="64">
        <v>43831</v>
      </c>
      <c r="Z320" s="65" t="s">
        <v>315</v>
      </c>
      <c r="AA320" s="39" t="s">
        <v>1858</v>
      </c>
      <c r="AB320" s="39" t="s">
        <v>1858</v>
      </c>
    </row>
    <row r="321" spans="1:28" s="54" customFormat="1" x14ac:dyDescent="0.25">
      <c r="A321" s="29" t="s">
        <v>2258</v>
      </c>
      <c r="B321" s="39" t="s">
        <v>1883</v>
      </c>
      <c r="C321" s="41" t="s">
        <v>825</v>
      </c>
      <c r="D321" s="41" t="s">
        <v>79</v>
      </c>
      <c r="E321" s="39" t="s">
        <v>79</v>
      </c>
      <c r="F321" s="41" t="s">
        <v>713</v>
      </c>
      <c r="G321" s="41" t="s">
        <v>712</v>
      </c>
      <c r="H321" s="41" t="s">
        <v>713</v>
      </c>
      <c r="I321" s="41">
        <v>103100376</v>
      </c>
      <c r="J321" s="41" t="s">
        <v>1908</v>
      </c>
      <c r="K321" s="58" t="s">
        <v>1909</v>
      </c>
      <c r="L321" s="41" t="s">
        <v>84</v>
      </c>
      <c r="M321" s="55" t="s">
        <v>1862</v>
      </c>
      <c r="N321" s="41" t="s">
        <v>86</v>
      </c>
      <c r="O321" s="59">
        <v>5</v>
      </c>
      <c r="P321" s="43">
        <f t="shared" si="50"/>
        <v>22.572000000000003</v>
      </c>
      <c r="Q321" s="43">
        <v>7.2140000000000004</v>
      </c>
      <c r="R321" s="43">
        <v>15.358000000000001</v>
      </c>
      <c r="S321" s="53">
        <f t="shared" si="51"/>
        <v>11.286000000000001</v>
      </c>
      <c r="T321" s="53">
        <f t="shared" si="52"/>
        <v>3.6070000000000002</v>
      </c>
      <c r="U321" s="53">
        <f t="shared" si="53"/>
        <v>7.6790000000000003</v>
      </c>
      <c r="V321" s="53">
        <f t="shared" si="54"/>
        <v>11.286000000000001</v>
      </c>
      <c r="W321" s="53">
        <f t="shared" si="55"/>
        <v>3.6070000000000002</v>
      </c>
      <c r="X321" s="53">
        <f t="shared" si="56"/>
        <v>7.6790000000000003</v>
      </c>
      <c r="Y321" s="64">
        <v>43831</v>
      </c>
      <c r="Z321" s="65" t="s">
        <v>315</v>
      </c>
      <c r="AA321" s="39" t="s">
        <v>1858</v>
      </c>
      <c r="AB321" s="39" t="s">
        <v>1858</v>
      </c>
    </row>
    <row r="322" spans="1:28" s="54" customFormat="1" x14ac:dyDescent="0.25">
      <c r="A322" s="29" t="s">
        <v>2259</v>
      </c>
      <c r="B322" s="41" t="s">
        <v>1910</v>
      </c>
      <c r="C322" s="41" t="s">
        <v>740</v>
      </c>
      <c r="D322" s="41" t="s">
        <v>79</v>
      </c>
      <c r="E322" s="39" t="s">
        <v>79</v>
      </c>
      <c r="F322" s="41" t="s">
        <v>713</v>
      </c>
      <c r="G322" s="41" t="s">
        <v>712</v>
      </c>
      <c r="H322" s="41" t="s">
        <v>713</v>
      </c>
      <c r="I322" s="41">
        <v>103100377</v>
      </c>
      <c r="J322" s="41" t="s">
        <v>1911</v>
      </c>
      <c r="K322" s="58" t="s">
        <v>1912</v>
      </c>
      <c r="L322" s="41" t="s">
        <v>84</v>
      </c>
      <c r="M322" s="55" t="s">
        <v>1862</v>
      </c>
      <c r="N322" s="41" t="s">
        <v>86</v>
      </c>
      <c r="O322" s="59">
        <v>22</v>
      </c>
      <c r="P322" s="43">
        <f t="shared" si="50"/>
        <v>23.451999999999998</v>
      </c>
      <c r="Q322" s="43">
        <v>7.5060000000000002</v>
      </c>
      <c r="R322" s="43">
        <v>15.946</v>
      </c>
      <c r="S322" s="53">
        <f t="shared" si="51"/>
        <v>11.725999999999999</v>
      </c>
      <c r="T322" s="53">
        <f t="shared" si="52"/>
        <v>3.7530000000000001</v>
      </c>
      <c r="U322" s="53">
        <f t="shared" si="53"/>
        <v>7.9729999999999999</v>
      </c>
      <c r="V322" s="53">
        <f t="shared" si="54"/>
        <v>11.725999999999999</v>
      </c>
      <c r="W322" s="53">
        <f t="shared" si="55"/>
        <v>3.7530000000000001</v>
      </c>
      <c r="X322" s="53">
        <f t="shared" si="56"/>
        <v>7.9729999999999999</v>
      </c>
      <c r="Y322" s="64">
        <v>43831</v>
      </c>
      <c r="Z322" s="65" t="s">
        <v>315</v>
      </c>
      <c r="AA322" s="39" t="s">
        <v>1858</v>
      </c>
      <c r="AB322" s="39" t="s">
        <v>1858</v>
      </c>
    </row>
    <row r="323" spans="1:28" s="54" customFormat="1" x14ac:dyDescent="0.25">
      <c r="A323" s="29" t="s">
        <v>2260</v>
      </c>
      <c r="B323" s="41" t="s">
        <v>1910</v>
      </c>
      <c r="C323" s="39" t="s">
        <v>1913</v>
      </c>
      <c r="D323" s="39" t="s">
        <v>79</v>
      </c>
      <c r="E323" s="39" t="s">
        <v>79</v>
      </c>
      <c r="F323" s="39" t="s">
        <v>713</v>
      </c>
      <c r="G323" s="39" t="s">
        <v>712</v>
      </c>
      <c r="H323" s="39" t="s">
        <v>713</v>
      </c>
      <c r="I323" s="39">
        <v>103100378</v>
      </c>
      <c r="J323" s="39" t="s">
        <v>1914</v>
      </c>
      <c r="K323" s="42" t="s">
        <v>1915</v>
      </c>
      <c r="L323" s="39" t="s">
        <v>84</v>
      </c>
      <c r="M323" s="55" t="s">
        <v>1862</v>
      </c>
      <c r="N323" s="39" t="s">
        <v>86</v>
      </c>
      <c r="O323" s="44">
        <v>14</v>
      </c>
      <c r="P323" s="43">
        <f t="shared" si="50"/>
        <v>42.856000000000002</v>
      </c>
      <c r="Q323" s="43">
        <v>14.032</v>
      </c>
      <c r="R323" s="43">
        <v>28.824000000000002</v>
      </c>
      <c r="S323" s="53">
        <f t="shared" si="51"/>
        <v>21.428000000000001</v>
      </c>
      <c r="T323" s="53">
        <f t="shared" si="52"/>
        <v>7.016</v>
      </c>
      <c r="U323" s="53">
        <f t="shared" si="53"/>
        <v>14.412000000000001</v>
      </c>
      <c r="V323" s="53">
        <f t="shared" si="54"/>
        <v>21.428000000000001</v>
      </c>
      <c r="W323" s="53">
        <f t="shared" si="55"/>
        <v>7.016</v>
      </c>
      <c r="X323" s="53">
        <f t="shared" si="56"/>
        <v>14.412000000000001</v>
      </c>
      <c r="Y323" s="64">
        <v>43831</v>
      </c>
      <c r="Z323" s="65" t="s">
        <v>315</v>
      </c>
      <c r="AA323" s="39" t="s">
        <v>1858</v>
      </c>
      <c r="AB323" s="39" t="s">
        <v>1858</v>
      </c>
    </row>
    <row r="324" spans="1:28" s="54" customFormat="1" x14ac:dyDescent="0.25">
      <c r="A324" s="29" t="s">
        <v>2261</v>
      </c>
      <c r="B324" s="41" t="s">
        <v>1916</v>
      </c>
      <c r="C324" s="41" t="s">
        <v>1893</v>
      </c>
      <c r="D324" s="41" t="s">
        <v>79</v>
      </c>
      <c r="E324" s="39" t="s">
        <v>79</v>
      </c>
      <c r="F324" s="41" t="s">
        <v>713</v>
      </c>
      <c r="G324" s="41" t="s">
        <v>712</v>
      </c>
      <c r="H324" s="41" t="s">
        <v>713</v>
      </c>
      <c r="I324" s="41">
        <v>103100379</v>
      </c>
      <c r="J324" s="41" t="s">
        <v>1917</v>
      </c>
      <c r="K324" s="58" t="s">
        <v>1918</v>
      </c>
      <c r="L324" s="41" t="s">
        <v>84</v>
      </c>
      <c r="M324" s="55" t="s">
        <v>1862</v>
      </c>
      <c r="N324" s="41" t="s">
        <v>86</v>
      </c>
      <c r="O324" s="59">
        <v>3</v>
      </c>
      <c r="P324" s="43">
        <f t="shared" si="50"/>
        <v>3.6959999999999997</v>
      </c>
      <c r="Q324" s="43">
        <v>2.57</v>
      </c>
      <c r="R324" s="43">
        <v>1.1259999999999999</v>
      </c>
      <c r="S324" s="53">
        <f t="shared" si="51"/>
        <v>1.8479999999999999</v>
      </c>
      <c r="T324" s="53">
        <f t="shared" si="52"/>
        <v>1.2849999999999999</v>
      </c>
      <c r="U324" s="53">
        <f t="shared" si="53"/>
        <v>0.56299999999999994</v>
      </c>
      <c r="V324" s="53">
        <f t="shared" si="54"/>
        <v>1.8479999999999999</v>
      </c>
      <c r="W324" s="53">
        <f t="shared" si="55"/>
        <v>1.2849999999999999</v>
      </c>
      <c r="X324" s="53">
        <f t="shared" si="56"/>
        <v>0.56299999999999994</v>
      </c>
      <c r="Y324" s="64">
        <v>43831</v>
      </c>
      <c r="Z324" s="65" t="s">
        <v>315</v>
      </c>
      <c r="AA324" s="39" t="s">
        <v>1858</v>
      </c>
      <c r="AB324" s="39" t="s">
        <v>1858</v>
      </c>
    </row>
    <row r="325" spans="1:28" s="54" customFormat="1" x14ac:dyDescent="0.25">
      <c r="A325" s="29" t="s">
        <v>2262</v>
      </c>
      <c r="B325" s="41" t="s">
        <v>1919</v>
      </c>
      <c r="C325" s="41" t="s">
        <v>1920</v>
      </c>
      <c r="D325" s="41" t="s">
        <v>79</v>
      </c>
      <c r="E325" s="39" t="s">
        <v>79</v>
      </c>
      <c r="F325" s="41" t="s">
        <v>713</v>
      </c>
      <c r="G325" s="41" t="s">
        <v>712</v>
      </c>
      <c r="H325" s="41" t="s">
        <v>713</v>
      </c>
      <c r="I325" s="41">
        <v>103100380</v>
      </c>
      <c r="J325" s="41" t="s">
        <v>1921</v>
      </c>
      <c r="K325" s="58" t="s">
        <v>1922</v>
      </c>
      <c r="L325" s="41" t="s">
        <v>84</v>
      </c>
      <c r="M325" s="55" t="s">
        <v>1862</v>
      </c>
      <c r="N325" s="41" t="s">
        <v>86</v>
      </c>
      <c r="O325" s="59">
        <v>5</v>
      </c>
      <c r="P325" s="43">
        <f t="shared" si="50"/>
        <v>11.343999999999999</v>
      </c>
      <c r="Q325" s="43">
        <v>3.5840000000000001</v>
      </c>
      <c r="R325" s="43">
        <v>7.76</v>
      </c>
      <c r="S325" s="53">
        <f t="shared" si="51"/>
        <v>5.6719999999999997</v>
      </c>
      <c r="T325" s="53">
        <f t="shared" si="52"/>
        <v>1.792</v>
      </c>
      <c r="U325" s="53">
        <f t="shared" si="53"/>
        <v>3.88</v>
      </c>
      <c r="V325" s="53">
        <f t="shared" si="54"/>
        <v>5.6719999999999997</v>
      </c>
      <c r="W325" s="53">
        <f t="shared" si="55"/>
        <v>1.792</v>
      </c>
      <c r="X325" s="53">
        <f t="shared" si="56"/>
        <v>3.88</v>
      </c>
      <c r="Y325" s="64">
        <v>43831</v>
      </c>
      <c r="Z325" s="65" t="s">
        <v>315</v>
      </c>
      <c r="AA325" s="39" t="s">
        <v>1858</v>
      </c>
      <c r="AB325" s="39" t="s">
        <v>1858</v>
      </c>
    </row>
    <row r="326" spans="1:28" s="54" customFormat="1" x14ac:dyDescent="0.25">
      <c r="A326" s="29" t="s">
        <v>2263</v>
      </c>
      <c r="B326" s="41" t="s">
        <v>1883</v>
      </c>
      <c r="C326" s="41" t="s">
        <v>805</v>
      </c>
      <c r="D326" s="41" t="s">
        <v>79</v>
      </c>
      <c r="E326" s="39" t="s">
        <v>79</v>
      </c>
      <c r="F326" s="41" t="s">
        <v>713</v>
      </c>
      <c r="G326" s="41" t="s">
        <v>712</v>
      </c>
      <c r="H326" s="41" t="s">
        <v>713</v>
      </c>
      <c r="I326" s="41">
        <v>103100368</v>
      </c>
      <c r="J326" s="41" t="s">
        <v>1923</v>
      </c>
      <c r="K326" s="58" t="s">
        <v>1924</v>
      </c>
      <c r="L326" s="41" t="s">
        <v>84</v>
      </c>
      <c r="M326" s="55" t="s">
        <v>1862</v>
      </c>
      <c r="N326" s="41" t="s">
        <v>86</v>
      </c>
      <c r="O326" s="59">
        <v>35</v>
      </c>
      <c r="P326" s="43">
        <f t="shared" si="50"/>
        <v>41.161999999999999</v>
      </c>
      <c r="Q326" s="43">
        <v>13</v>
      </c>
      <c r="R326" s="43">
        <v>28.161999999999999</v>
      </c>
      <c r="S326" s="53">
        <f t="shared" si="51"/>
        <v>20.581</v>
      </c>
      <c r="T326" s="53">
        <f t="shared" si="52"/>
        <v>6.5</v>
      </c>
      <c r="U326" s="53">
        <f t="shared" si="53"/>
        <v>14.081</v>
      </c>
      <c r="V326" s="53">
        <f t="shared" si="54"/>
        <v>20.581</v>
      </c>
      <c r="W326" s="53">
        <f t="shared" si="55"/>
        <v>6.5</v>
      </c>
      <c r="X326" s="53">
        <f t="shared" si="56"/>
        <v>14.081</v>
      </c>
      <c r="Y326" s="64">
        <v>43831</v>
      </c>
      <c r="Z326" s="65" t="s">
        <v>315</v>
      </c>
      <c r="AA326" s="39" t="s">
        <v>1858</v>
      </c>
      <c r="AB326" s="39" t="s">
        <v>1858</v>
      </c>
    </row>
    <row r="327" spans="1:28" s="54" customFormat="1" x14ac:dyDescent="0.25">
      <c r="A327" s="29" t="s">
        <v>2264</v>
      </c>
      <c r="B327" s="39" t="s">
        <v>1925</v>
      </c>
      <c r="C327" s="39" t="s">
        <v>1926</v>
      </c>
      <c r="D327" s="39" t="s">
        <v>79</v>
      </c>
      <c r="E327" s="39" t="s">
        <v>79</v>
      </c>
      <c r="F327" s="39" t="s">
        <v>713</v>
      </c>
      <c r="G327" s="39" t="s">
        <v>712</v>
      </c>
      <c r="H327" s="39" t="s">
        <v>713</v>
      </c>
      <c r="I327" s="39">
        <v>103100362</v>
      </c>
      <c r="J327" s="39" t="s">
        <v>1927</v>
      </c>
      <c r="K327" s="42" t="s">
        <v>1928</v>
      </c>
      <c r="L327" s="39" t="s">
        <v>84</v>
      </c>
      <c r="M327" s="55" t="s">
        <v>1862</v>
      </c>
      <c r="N327" s="39" t="s">
        <v>86</v>
      </c>
      <c r="O327" s="44">
        <v>6</v>
      </c>
      <c r="P327" s="43">
        <f t="shared" si="50"/>
        <v>19.631999999999998</v>
      </c>
      <c r="Q327" s="43">
        <v>5.3979999999999997</v>
      </c>
      <c r="R327" s="43">
        <v>14.234</v>
      </c>
      <c r="S327" s="53">
        <f t="shared" si="51"/>
        <v>9.8159999999999989</v>
      </c>
      <c r="T327" s="53">
        <f t="shared" si="52"/>
        <v>2.6989999999999998</v>
      </c>
      <c r="U327" s="53">
        <f t="shared" si="53"/>
        <v>7.117</v>
      </c>
      <c r="V327" s="53">
        <f t="shared" si="54"/>
        <v>9.8159999999999989</v>
      </c>
      <c r="W327" s="53">
        <f t="shared" si="55"/>
        <v>2.6989999999999998</v>
      </c>
      <c r="X327" s="53">
        <f t="shared" si="56"/>
        <v>7.117</v>
      </c>
      <c r="Y327" s="64">
        <v>43831</v>
      </c>
      <c r="Z327" s="65" t="s">
        <v>315</v>
      </c>
      <c r="AA327" s="39" t="s">
        <v>1858</v>
      </c>
      <c r="AB327" s="39" t="s">
        <v>1858</v>
      </c>
    </row>
    <row r="328" spans="1:28" s="54" customFormat="1" x14ac:dyDescent="0.25">
      <c r="A328" s="29" t="s">
        <v>2265</v>
      </c>
      <c r="B328" s="41" t="s">
        <v>1929</v>
      </c>
      <c r="C328" s="41" t="s">
        <v>79</v>
      </c>
      <c r="D328" s="41" t="s">
        <v>79</v>
      </c>
      <c r="E328" s="39" t="s">
        <v>79</v>
      </c>
      <c r="F328" s="41" t="s">
        <v>716</v>
      </c>
      <c r="G328" s="41" t="s">
        <v>712</v>
      </c>
      <c r="H328" s="41" t="s">
        <v>713</v>
      </c>
      <c r="I328" s="41">
        <v>103100382</v>
      </c>
      <c r="J328" s="41" t="s">
        <v>1930</v>
      </c>
      <c r="K328" s="58" t="s">
        <v>1931</v>
      </c>
      <c r="L328" s="41" t="s">
        <v>84</v>
      </c>
      <c r="M328" s="55" t="s">
        <v>1862</v>
      </c>
      <c r="N328" s="41" t="s">
        <v>86</v>
      </c>
      <c r="O328" s="59">
        <v>3</v>
      </c>
      <c r="P328" s="43">
        <f t="shared" si="50"/>
        <v>16.724</v>
      </c>
      <c r="Q328" s="43">
        <v>8.59</v>
      </c>
      <c r="R328" s="43">
        <v>8.1340000000000003</v>
      </c>
      <c r="S328" s="53">
        <f t="shared" si="51"/>
        <v>8.3620000000000001</v>
      </c>
      <c r="T328" s="53">
        <f t="shared" si="52"/>
        <v>4.2949999999999999</v>
      </c>
      <c r="U328" s="53">
        <f t="shared" si="53"/>
        <v>4.0670000000000002</v>
      </c>
      <c r="V328" s="53">
        <f t="shared" si="54"/>
        <v>8.3620000000000001</v>
      </c>
      <c r="W328" s="53">
        <f t="shared" si="55"/>
        <v>4.2949999999999999</v>
      </c>
      <c r="X328" s="53">
        <f t="shared" si="56"/>
        <v>4.0670000000000002</v>
      </c>
      <c r="Y328" s="64">
        <v>43831</v>
      </c>
      <c r="Z328" s="65" t="s">
        <v>315</v>
      </c>
      <c r="AA328" s="41" t="s">
        <v>1858</v>
      </c>
      <c r="AB328" s="41" t="s">
        <v>1858</v>
      </c>
    </row>
    <row r="329" spans="1:28" s="54" customFormat="1" x14ac:dyDescent="0.25">
      <c r="A329" s="29" t="s">
        <v>2266</v>
      </c>
      <c r="B329" s="41" t="s">
        <v>1932</v>
      </c>
      <c r="C329" s="41" t="s">
        <v>79</v>
      </c>
      <c r="D329" s="41" t="s">
        <v>79</v>
      </c>
      <c r="E329" s="39" t="s">
        <v>79</v>
      </c>
      <c r="F329" s="41" t="s">
        <v>716</v>
      </c>
      <c r="G329" s="41" t="s">
        <v>712</v>
      </c>
      <c r="H329" s="41" t="s">
        <v>713</v>
      </c>
      <c r="I329" s="41">
        <v>103100383</v>
      </c>
      <c r="J329" s="41" t="s">
        <v>1933</v>
      </c>
      <c r="K329" s="58" t="s">
        <v>1934</v>
      </c>
      <c r="L329" s="41" t="s">
        <v>84</v>
      </c>
      <c r="M329" s="55" t="s">
        <v>1862</v>
      </c>
      <c r="N329" s="41" t="s">
        <v>86</v>
      </c>
      <c r="O329" s="59">
        <v>3</v>
      </c>
      <c r="P329" s="43">
        <f t="shared" si="50"/>
        <v>17.77</v>
      </c>
      <c r="Q329" s="43">
        <v>9.0259999999999998</v>
      </c>
      <c r="R329" s="43">
        <v>8.7439999999999998</v>
      </c>
      <c r="S329" s="53">
        <f t="shared" si="51"/>
        <v>8.8849999999999998</v>
      </c>
      <c r="T329" s="53">
        <f t="shared" si="52"/>
        <v>4.5129999999999999</v>
      </c>
      <c r="U329" s="53">
        <f t="shared" si="53"/>
        <v>4.3719999999999999</v>
      </c>
      <c r="V329" s="53">
        <f t="shared" si="54"/>
        <v>8.8849999999999998</v>
      </c>
      <c r="W329" s="53">
        <f t="shared" si="55"/>
        <v>4.5129999999999999</v>
      </c>
      <c r="X329" s="53">
        <f t="shared" si="56"/>
        <v>4.3719999999999999</v>
      </c>
      <c r="Y329" s="64">
        <v>43831</v>
      </c>
      <c r="Z329" s="65" t="s">
        <v>315</v>
      </c>
      <c r="AA329" s="41" t="s">
        <v>1858</v>
      </c>
      <c r="AB329" s="41" t="s">
        <v>1858</v>
      </c>
    </row>
    <row r="330" spans="1:28" s="54" customFormat="1" x14ac:dyDescent="0.25">
      <c r="A330" s="29" t="s">
        <v>2267</v>
      </c>
      <c r="B330" s="41" t="s">
        <v>1935</v>
      </c>
      <c r="C330" s="41" t="s">
        <v>79</v>
      </c>
      <c r="D330" s="41" t="s">
        <v>79</v>
      </c>
      <c r="E330" s="39" t="s">
        <v>79</v>
      </c>
      <c r="F330" s="41" t="s">
        <v>716</v>
      </c>
      <c r="G330" s="41" t="s">
        <v>712</v>
      </c>
      <c r="H330" s="41" t="s">
        <v>713</v>
      </c>
      <c r="I330" s="41">
        <v>103100384</v>
      </c>
      <c r="J330" s="41" t="s">
        <v>1936</v>
      </c>
      <c r="K330" s="58" t="s">
        <v>1937</v>
      </c>
      <c r="L330" s="41" t="s">
        <v>84</v>
      </c>
      <c r="M330" s="55" t="s">
        <v>1862</v>
      </c>
      <c r="N330" s="41" t="s">
        <v>86</v>
      </c>
      <c r="O330" s="59">
        <v>3</v>
      </c>
      <c r="P330" s="43">
        <f t="shared" si="50"/>
        <v>11.39</v>
      </c>
      <c r="Q330" s="43">
        <v>5.7519999999999998</v>
      </c>
      <c r="R330" s="43">
        <v>5.6379999999999999</v>
      </c>
      <c r="S330" s="53">
        <f t="shared" si="51"/>
        <v>5.6950000000000003</v>
      </c>
      <c r="T330" s="53">
        <f t="shared" si="52"/>
        <v>2.8759999999999999</v>
      </c>
      <c r="U330" s="53">
        <f t="shared" si="53"/>
        <v>2.819</v>
      </c>
      <c r="V330" s="53">
        <f t="shared" si="54"/>
        <v>5.6950000000000003</v>
      </c>
      <c r="W330" s="53">
        <f t="shared" si="55"/>
        <v>2.8759999999999999</v>
      </c>
      <c r="X330" s="53">
        <f t="shared" si="56"/>
        <v>2.819</v>
      </c>
      <c r="Y330" s="64">
        <v>43831</v>
      </c>
      <c r="Z330" s="65" t="s">
        <v>315</v>
      </c>
      <c r="AA330" s="41" t="s">
        <v>1858</v>
      </c>
      <c r="AB330" s="41" t="s">
        <v>1858</v>
      </c>
    </row>
    <row r="331" spans="1:28" s="54" customFormat="1" x14ac:dyDescent="0.25">
      <c r="A331" s="29" t="s">
        <v>2268</v>
      </c>
      <c r="B331" s="39" t="s">
        <v>1938</v>
      </c>
      <c r="C331" s="39" t="s">
        <v>79</v>
      </c>
      <c r="D331" s="39" t="s">
        <v>79</v>
      </c>
      <c r="E331" s="39" t="s">
        <v>79</v>
      </c>
      <c r="F331" s="39" t="s">
        <v>1939</v>
      </c>
      <c r="G331" s="39" t="s">
        <v>712</v>
      </c>
      <c r="H331" s="39" t="s">
        <v>1939</v>
      </c>
      <c r="I331" s="39">
        <v>103100385</v>
      </c>
      <c r="J331" s="39" t="s">
        <v>1940</v>
      </c>
      <c r="K331" s="42" t="s">
        <v>1941</v>
      </c>
      <c r="L331" s="39" t="s">
        <v>84</v>
      </c>
      <c r="M331" s="55" t="s">
        <v>1862</v>
      </c>
      <c r="N331" s="39" t="s">
        <v>86</v>
      </c>
      <c r="O331" s="44">
        <v>3</v>
      </c>
      <c r="P331" s="43">
        <f t="shared" si="50"/>
        <v>4.3840000000000003</v>
      </c>
      <c r="Q331" s="43">
        <v>3.0680000000000001</v>
      </c>
      <c r="R331" s="43">
        <v>1.3160000000000001</v>
      </c>
      <c r="S331" s="53">
        <f t="shared" si="51"/>
        <v>2.1920000000000002</v>
      </c>
      <c r="T331" s="53">
        <f t="shared" si="52"/>
        <v>1.534</v>
      </c>
      <c r="U331" s="53">
        <f t="shared" si="53"/>
        <v>0.65800000000000003</v>
      </c>
      <c r="V331" s="53">
        <f t="shared" si="54"/>
        <v>2.1920000000000002</v>
      </c>
      <c r="W331" s="53">
        <f t="shared" si="55"/>
        <v>1.534</v>
      </c>
      <c r="X331" s="53">
        <f t="shared" si="56"/>
        <v>0.65800000000000003</v>
      </c>
      <c r="Y331" s="64">
        <v>43831</v>
      </c>
      <c r="Z331" s="65" t="s">
        <v>315</v>
      </c>
      <c r="AA331" s="39" t="s">
        <v>1858</v>
      </c>
      <c r="AB331" s="39" t="s">
        <v>1858</v>
      </c>
    </row>
    <row r="332" spans="1:28" s="54" customFormat="1" x14ac:dyDescent="0.25">
      <c r="A332" s="29" t="s">
        <v>2269</v>
      </c>
      <c r="B332" s="39" t="s">
        <v>1942</v>
      </c>
      <c r="C332" s="39" t="s">
        <v>79</v>
      </c>
      <c r="D332" s="39" t="s">
        <v>79</v>
      </c>
      <c r="E332" s="39" t="s">
        <v>79</v>
      </c>
      <c r="F332" s="39" t="s">
        <v>716</v>
      </c>
      <c r="G332" s="39" t="s">
        <v>712</v>
      </c>
      <c r="H332" s="39" t="s">
        <v>713</v>
      </c>
      <c r="I332" s="39">
        <v>103100445</v>
      </c>
      <c r="J332" s="39" t="s">
        <v>1943</v>
      </c>
      <c r="K332" s="42" t="s">
        <v>1944</v>
      </c>
      <c r="L332" s="39" t="s">
        <v>84</v>
      </c>
      <c r="M332" s="55" t="s">
        <v>1862</v>
      </c>
      <c r="N332" s="39" t="s">
        <v>86</v>
      </c>
      <c r="O332" s="44">
        <v>3</v>
      </c>
      <c r="P332" s="43">
        <f t="shared" si="50"/>
        <v>7.15</v>
      </c>
      <c r="Q332" s="43">
        <v>5.0659999999999998</v>
      </c>
      <c r="R332" s="43">
        <v>2.0840000000000001</v>
      </c>
      <c r="S332" s="53">
        <f t="shared" si="51"/>
        <v>3.5750000000000002</v>
      </c>
      <c r="T332" s="53">
        <f t="shared" si="52"/>
        <v>2.5329999999999999</v>
      </c>
      <c r="U332" s="53">
        <f t="shared" si="53"/>
        <v>1.042</v>
      </c>
      <c r="V332" s="53">
        <f t="shared" si="54"/>
        <v>3.5750000000000002</v>
      </c>
      <c r="W332" s="53">
        <f t="shared" si="55"/>
        <v>2.5329999999999999</v>
      </c>
      <c r="X332" s="53">
        <f t="shared" si="56"/>
        <v>1.042</v>
      </c>
      <c r="Y332" s="64">
        <v>43831</v>
      </c>
      <c r="Z332" s="65" t="s">
        <v>315</v>
      </c>
      <c r="AA332" s="39" t="s">
        <v>1858</v>
      </c>
      <c r="AB332" s="39" t="s">
        <v>1858</v>
      </c>
    </row>
    <row r="333" spans="1:28" s="54" customFormat="1" x14ac:dyDescent="0.25">
      <c r="A333" s="29" t="s">
        <v>2270</v>
      </c>
      <c r="B333" s="41" t="s">
        <v>1932</v>
      </c>
      <c r="C333" s="41" t="s">
        <v>79</v>
      </c>
      <c r="D333" s="41" t="s">
        <v>79</v>
      </c>
      <c r="E333" s="39" t="s">
        <v>79</v>
      </c>
      <c r="F333" s="41" t="s">
        <v>1945</v>
      </c>
      <c r="G333" s="41" t="s">
        <v>712</v>
      </c>
      <c r="H333" s="41" t="s">
        <v>713</v>
      </c>
      <c r="I333" s="41">
        <v>103100386</v>
      </c>
      <c r="J333" s="41" t="s">
        <v>1946</v>
      </c>
      <c r="K333" s="58" t="s">
        <v>1947</v>
      </c>
      <c r="L333" s="41" t="s">
        <v>84</v>
      </c>
      <c r="M333" s="55" t="s">
        <v>1862</v>
      </c>
      <c r="N333" s="41" t="s">
        <v>86</v>
      </c>
      <c r="O333" s="59">
        <v>4</v>
      </c>
      <c r="P333" s="43">
        <f t="shared" si="50"/>
        <v>1.302</v>
      </c>
      <c r="Q333" s="43">
        <v>0.96599999999999997</v>
      </c>
      <c r="R333" s="43">
        <v>0.33600000000000002</v>
      </c>
      <c r="S333" s="53">
        <f t="shared" si="51"/>
        <v>0.65100000000000002</v>
      </c>
      <c r="T333" s="53">
        <f t="shared" si="52"/>
        <v>0.48299999999999998</v>
      </c>
      <c r="U333" s="53">
        <f t="shared" si="53"/>
        <v>0.16800000000000001</v>
      </c>
      <c r="V333" s="53">
        <f t="shared" si="54"/>
        <v>0.65100000000000002</v>
      </c>
      <c r="W333" s="53">
        <f t="shared" si="55"/>
        <v>0.48299999999999998</v>
      </c>
      <c r="X333" s="53">
        <f t="shared" si="56"/>
        <v>0.16800000000000001</v>
      </c>
      <c r="Y333" s="64">
        <v>43831</v>
      </c>
      <c r="Z333" s="65" t="s">
        <v>315</v>
      </c>
      <c r="AA333" s="41" t="s">
        <v>1858</v>
      </c>
      <c r="AB333" s="41" t="s">
        <v>1858</v>
      </c>
    </row>
    <row r="334" spans="1:28" s="54" customFormat="1" x14ac:dyDescent="0.25">
      <c r="A334" s="29" t="s">
        <v>2271</v>
      </c>
      <c r="B334" s="41" t="s">
        <v>1948</v>
      </c>
      <c r="C334" s="41" t="s">
        <v>79</v>
      </c>
      <c r="D334" s="41" t="s">
        <v>79</v>
      </c>
      <c r="E334" s="39" t="s">
        <v>79</v>
      </c>
      <c r="F334" s="41" t="s">
        <v>1945</v>
      </c>
      <c r="G334" s="41" t="s">
        <v>712</v>
      </c>
      <c r="H334" s="41" t="s">
        <v>713</v>
      </c>
      <c r="I334" s="41">
        <v>103100388</v>
      </c>
      <c r="J334" s="41" t="s">
        <v>1949</v>
      </c>
      <c r="K334" s="58" t="s">
        <v>1950</v>
      </c>
      <c r="L334" s="41" t="s">
        <v>84</v>
      </c>
      <c r="M334" s="55" t="s">
        <v>1862</v>
      </c>
      <c r="N334" s="41" t="s">
        <v>86</v>
      </c>
      <c r="O334" s="59">
        <v>5</v>
      </c>
      <c r="P334" s="43">
        <f t="shared" si="50"/>
        <v>5.5140000000000002</v>
      </c>
      <c r="Q334" s="43">
        <v>3.8820000000000001</v>
      </c>
      <c r="R334" s="43">
        <v>1.6319999999999999</v>
      </c>
      <c r="S334" s="53">
        <f t="shared" si="51"/>
        <v>2.7570000000000001</v>
      </c>
      <c r="T334" s="53">
        <f t="shared" si="52"/>
        <v>1.9410000000000001</v>
      </c>
      <c r="U334" s="53">
        <f t="shared" si="53"/>
        <v>0.81599999999999995</v>
      </c>
      <c r="V334" s="53">
        <f t="shared" si="54"/>
        <v>2.7570000000000001</v>
      </c>
      <c r="W334" s="53">
        <f t="shared" si="55"/>
        <v>1.9410000000000001</v>
      </c>
      <c r="X334" s="53">
        <f t="shared" si="56"/>
        <v>0.81599999999999995</v>
      </c>
      <c r="Y334" s="64">
        <v>43831</v>
      </c>
      <c r="Z334" s="65" t="s">
        <v>315</v>
      </c>
      <c r="AA334" s="41" t="s">
        <v>1858</v>
      </c>
      <c r="AB334" s="41" t="s">
        <v>1858</v>
      </c>
    </row>
    <row r="335" spans="1:28" s="54" customFormat="1" x14ac:dyDescent="0.25">
      <c r="A335" s="29" t="s">
        <v>2272</v>
      </c>
      <c r="B335" s="41" t="s">
        <v>1951</v>
      </c>
      <c r="C335" s="41" t="s">
        <v>79</v>
      </c>
      <c r="D335" s="41" t="s">
        <v>79</v>
      </c>
      <c r="E335" s="39" t="s">
        <v>79</v>
      </c>
      <c r="F335" s="41" t="s">
        <v>1945</v>
      </c>
      <c r="G335" s="41" t="s">
        <v>712</v>
      </c>
      <c r="H335" s="41" t="s">
        <v>713</v>
      </c>
      <c r="I335" s="41">
        <v>103100389</v>
      </c>
      <c r="J335" s="41" t="s">
        <v>1952</v>
      </c>
      <c r="K335" s="58" t="s">
        <v>1953</v>
      </c>
      <c r="L335" s="41" t="s">
        <v>84</v>
      </c>
      <c r="M335" s="55" t="s">
        <v>1862</v>
      </c>
      <c r="N335" s="41" t="s">
        <v>86</v>
      </c>
      <c r="O335" s="59">
        <v>4</v>
      </c>
      <c r="P335" s="43">
        <f t="shared" si="50"/>
        <v>23.73</v>
      </c>
      <c r="Q335" s="43">
        <v>11.962</v>
      </c>
      <c r="R335" s="43">
        <v>11.768000000000001</v>
      </c>
      <c r="S335" s="53">
        <f t="shared" si="51"/>
        <v>11.865</v>
      </c>
      <c r="T335" s="53">
        <f t="shared" si="52"/>
        <v>5.9809999999999999</v>
      </c>
      <c r="U335" s="53">
        <f t="shared" si="53"/>
        <v>5.8840000000000003</v>
      </c>
      <c r="V335" s="53">
        <f t="shared" si="54"/>
        <v>11.865</v>
      </c>
      <c r="W335" s="53">
        <f t="shared" si="55"/>
        <v>5.9809999999999999</v>
      </c>
      <c r="X335" s="53">
        <f t="shared" si="56"/>
        <v>5.8840000000000003</v>
      </c>
      <c r="Y335" s="64">
        <v>43831</v>
      </c>
      <c r="Z335" s="65" t="s">
        <v>315</v>
      </c>
      <c r="AA335" s="41" t="s">
        <v>1858</v>
      </c>
      <c r="AB335" s="41" t="s">
        <v>1858</v>
      </c>
    </row>
    <row r="336" spans="1:28" s="54" customFormat="1" x14ac:dyDescent="0.25">
      <c r="A336" s="29" t="s">
        <v>2273</v>
      </c>
      <c r="B336" s="41" t="s">
        <v>1951</v>
      </c>
      <c r="C336" s="41" t="s">
        <v>79</v>
      </c>
      <c r="D336" s="41" t="s">
        <v>79</v>
      </c>
      <c r="E336" s="39" t="s">
        <v>79</v>
      </c>
      <c r="F336" s="41" t="s">
        <v>736</v>
      </c>
      <c r="G336" s="41" t="s">
        <v>712</v>
      </c>
      <c r="H336" s="41" t="s">
        <v>713</v>
      </c>
      <c r="I336" s="41">
        <v>103100387</v>
      </c>
      <c r="J336" s="41" t="s">
        <v>1954</v>
      </c>
      <c r="K336" s="58" t="s">
        <v>1955</v>
      </c>
      <c r="L336" s="41" t="s">
        <v>84</v>
      </c>
      <c r="M336" s="55" t="s">
        <v>1862</v>
      </c>
      <c r="N336" s="41" t="s">
        <v>86</v>
      </c>
      <c r="O336" s="59">
        <v>3</v>
      </c>
      <c r="P336" s="43">
        <f t="shared" si="50"/>
        <v>2.3200000000000003</v>
      </c>
      <c r="Q336" s="43">
        <v>1.6140000000000001</v>
      </c>
      <c r="R336" s="43">
        <v>0.70599999999999996</v>
      </c>
      <c r="S336" s="53">
        <f t="shared" si="51"/>
        <v>1.1600000000000001</v>
      </c>
      <c r="T336" s="53">
        <f t="shared" si="52"/>
        <v>0.80700000000000005</v>
      </c>
      <c r="U336" s="53">
        <f t="shared" si="53"/>
        <v>0.35299999999999998</v>
      </c>
      <c r="V336" s="53">
        <f t="shared" si="54"/>
        <v>1.1600000000000001</v>
      </c>
      <c r="W336" s="53">
        <f t="shared" si="55"/>
        <v>0.80700000000000005</v>
      </c>
      <c r="X336" s="53">
        <f t="shared" si="56"/>
        <v>0.35299999999999998</v>
      </c>
      <c r="Y336" s="64">
        <v>43831</v>
      </c>
      <c r="Z336" s="65" t="s">
        <v>315</v>
      </c>
      <c r="AA336" s="41" t="s">
        <v>1858</v>
      </c>
      <c r="AB336" s="41" t="s">
        <v>1858</v>
      </c>
    </row>
    <row r="337" spans="1:28" s="54" customFormat="1" x14ac:dyDescent="0.25">
      <c r="A337" s="29" t="s">
        <v>2274</v>
      </c>
      <c r="B337" s="41" t="s">
        <v>1948</v>
      </c>
      <c r="C337" s="41" t="s">
        <v>79</v>
      </c>
      <c r="D337" s="41" t="s">
        <v>1956</v>
      </c>
      <c r="E337" s="39" t="s">
        <v>79</v>
      </c>
      <c r="F337" s="41" t="s">
        <v>1957</v>
      </c>
      <c r="G337" s="41" t="s">
        <v>712</v>
      </c>
      <c r="H337" s="41" t="s">
        <v>713</v>
      </c>
      <c r="I337" s="41">
        <v>103100391</v>
      </c>
      <c r="J337" s="41" t="s">
        <v>1958</v>
      </c>
      <c r="K337" s="58" t="s">
        <v>1959</v>
      </c>
      <c r="L337" s="41" t="s">
        <v>84</v>
      </c>
      <c r="M337" s="55" t="s">
        <v>1862</v>
      </c>
      <c r="N337" s="41" t="s">
        <v>86</v>
      </c>
      <c r="O337" s="59">
        <v>5</v>
      </c>
      <c r="P337" s="43">
        <f t="shared" si="50"/>
        <v>5.1340000000000003</v>
      </c>
      <c r="Q337" s="43">
        <v>3.61</v>
      </c>
      <c r="R337" s="43">
        <v>1.524</v>
      </c>
      <c r="S337" s="53">
        <f t="shared" si="51"/>
        <v>2.5670000000000002</v>
      </c>
      <c r="T337" s="53">
        <f t="shared" si="52"/>
        <v>1.8049999999999999</v>
      </c>
      <c r="U337" s="53">
        <f t="shared" si="53"/>
        <v>0.76200000000000001</v>
      </c>
      <c r="V337" s="53">
        <f t="shared" si="54"/>
        <v>2.5670000000000002</v>
      </c>
      <c r="W337" s="53">
        <f t="shared" si="55"/>
        <v>1.8049999999999999</v>
      </c>
      <c r="X337" s="53">
        <f t="shared" si="56"/>
        <v>0.76200000000000001</v>
      </c>
      <c r="Y337" s="64">
        <v>43831</v>
      </c>
      <c r="Z337" s="65" t="s">
        <v>315</v>
      </c>
      <c r="AA337" s="41" t="s">
        <v>1858</v>
      </c>
      <c r="AB337" s="41" t="s">
        <v>1858</v>
      </c>
    </row>
    <row r="338" spans="1:28" s="54" customFormat="1" x14ac:dyDescent="0.25">
      <c r="A338" s="29" t="s">
        <v>2275</v>
      </c>
      <c r="B338" s="41" t="s">
        <v>1951</v>
      </c>
      <c r="C338" s="41" t="s">
        <v>79</v>
      </c>
      <c r="D338" s="41" t="s">
        <v>79</v>
      </c>
      <c r="E338" s="39" t="s">
        <v>79</v>
      </c>
      <c r="F338" s="41" t="s">
        <v>1957</v>
      </c>
      <c r="G338" s="41" t="s">
        <v>712</v>
      </c>
      <c r="H338" s="41" t="s">
        <v>713</v>
      </c>
      <c r="I338" s="41">
        <v>103100392</v>
      </c>
      <c r="J338" s="41" t="s">
        <v>1960</v>
      </c>
      <c r="K338" s="58" t="s">
        <v>1961</v>
      </c>
      <c r="L338" s="41" t="s">
        <v>84</v>
      </c>
      <c r="M338" s="55" t="s">
        <v>1862</v>
      </c>
      <c r="N338" s="41" t="s">
        <v>86</v>
      </c>
      <c r="O338" s="59">
        <v>5</v>
      </c>
      <c r="P338" s="43">
        <f t="shared" si="50"/>
        <v>5.3179999999999996</v>
      </c>
      <c r="Q338" s="43">
        <v>3.746</v>
      </c>
      <c r="R338" s="43">
        <v>1.5720000000000001</v>
      </c>
      <c r="S338" s="53">
        <f t="shared" si="51"/>
        <v>2.6589999999999998</v>
      </c>
      <c r="T338" s="53">
        <f t="shared" si="52"/>
        <v>1.873</v>
      </c>
      <c r="U338" s="53">
        <f t="shared" si="53"/>
        <v>0.78600000000000003</v>
      </c>
      <c r="V338" s="53">
        <f t="shared" si="54"/>
        <v>2.6589999999999998</v>
      </c>
      <c r="W338" s="53">
        <f t="shared" si="55"/>
        <v>1.873</v>
      </c>
      <c r="X338" s="53">
        <f t="shared" si="56"/>
        <v>0.78600000000000003</v>
      </c>
      <c r="Y338" s="64">
        <v>43831</v>
      </c>
      <c r="Z338" s="65" t="s">
        <v>315</v>
      </c>
      <c r="AA338" s="41" t="s">
        <v>1858</v>
      </c>
      <c r="AB338" s="41" t="s">
        <v>1858</v>
      </c>
    </row>
    <row r="339" spans="1:28" s="54" customFormat="1" x14ac:dyDescent="0.25">
      <c r="A339" s="29" t="s">
        <v>2276</v>
      </c>
      <c r="B339" s="41" t="s">
        <v>1962</v>
      </c>
      <c r="C339" s="41" t="s">
        <v>79</v>
      </c>
      <c r="D339" s="41" t="s">
        <v>79</v>
      </c>
      <c r="E339" s="39" t="s">
        <v>79</v>
      </c>
      <c r="F339" s="41" t="s">
        <v>1957</v>
      </c>
      <c r="G339" s="41" t="s">
        <v>712</v>
      </c>
      <c r="H339" s="41" t="s">
        <v>713</v>
      </c>
      <c r="I339" s="41">
        <v>103100738</v>
      </c>
      <c r="J339" s="41" t="s">
        <v>1963</v>
      </c>
      <c r="K339" s="58" t="s">
        <v>1964</v>
      </c>
      <c r="L339" s="41" t="s">
        <v>84</v>
      </c>
      <c r="M339" s="55" t="s">
        <v>1862</v>
      </c>
      <c r="N339" s="41" t="s">
        <v>86</v>
      </c>
      <c r="O339" s="59">
        <v>5</v>
      </c>
      <c r="P339" s="43">
        <f t="shared" si="50"/>
        <v>1.1320000000000001</v>
      </c>
      <c r="Q339" s="43">
        <v>0.92200000000000004</v>
      </c>
      <c r="R339" s="43">
        <v>0.21</v>
      </c>
      <c r="S339" s="53">
        <f t="shared" si="51"/>
        <v>0.56600000000000006</v>
      </c>
      <c r="T339" s="53">
        <f t="shared" si="52"/>
        <v>0.46100000000000002</v>
      </c>
      <c r="U339" s="53">
        <f t="shared" si="53"/>
        <v>0.105</v>
      </c>
      <c r="V339" s="53">
        <f t="shared" si="54"/>
        <v>0.56600000000000006</v>
      </c>
      <c r="W339" s="53">
        <f t="shared" si="55"/>
        <v>0.46100000000000002</v>
      </c>
      <c r="X339" s="53">
        <f t="shared" si="56"/>
        <v>0.105</v>
      </c>
      <c r="Y339" s="64">
        <v>43831</v>
      </c>
      <c r="Z339" s="65" t="s">
        <v>315</v>
      </c>
      <c r="AA339" s="41" t="s">
        <v>1858</v>
      </c>
      <c r="AB339" s="41" t="s">
        <v>1858</v>
      </c>
    </row>
    <row r="340" spans="1:28" s="54" customFormat="1" x14ac:dyDescent="0.25">
      <c r="A340" s="29" t="s">
        <v>2277</v>
      </c>
      <c r="B340" s="41" t="s">
        <v>1965</v>
      </c>
      <c r="C340" s="41" t="s">
        <v>79</v>
      </c>
      <c r="D340" s="41" t="s">
        <v>79</v>
      </c>
      <c r="E340" s="39" t="s">
        <v>79</v>
      </c>
      <c r="F340" s="41" t="s">
        <v>1966</v>
      </c>
      <c r="G340" s="41" t="s">
        <v>712</v>
      </c>
      <c r="H340" s="41" t="s">
        <v>713</v>
      </c>
      <c r="I340" s="41">
        <v>103100400</v>
      </c>
      <c r="J340" s="41" t="s">
        <v>1967</v>
      </c>
      <c r="K340" s="58" t="s">
        <v>1968</v>
      </c>
      <c r="L340" s="41" t="s">
        <v>84</v>
      </c>
      <c r="M340" s="55" t="s">
        <v>1862</v>
      </c>
      <c r="N340" s="41" t="s">
        <v>86</v>
      </c>
      <c r="O340" s="59">
        <v>5</v>
      </c>
      <c r="P340" s="43">
        <f t="shared" si="50"/>
        <v>0.49</v>
      </c>
      <c r="Q340" s="43">
        <v>0.372</v>
      </c>
      <c r="R340" s="43">
        <v>0.11799999999999999</v>
      </c>
      <c r="S340" s="53">
        <f t="shared" si="51"/>
        <v>0.245</v>
      </c>
      <c r="T340" s="53">
        <f t="shared" si="52"/>
        <v>0.186</v>
      </c>
      <c r="U340" s="53">
        <f t="shared" si="53"/>
        <v>5.8999999999999997E-2</v>
      </c>
      <c r="V340" s="53">
        <f t="shared" si="54"/>
        <v>0.245</v>
      </c>
      <c r="W340" s="53">
        <f t="shared" si="55"/>
        <v>0.186</v>
      </c>
      <c r="X340" s="53">
        <f t="shared" si="56"/>
        <v>5.8999999999999997E-2</v>
      </c>
      <c r="Y340" s="64">
        <v>43831</v>
      </c>
      <c r="Z340" s="65" t="s">
        <v>315</v>
      </c>
      <c r="AA340" s="41" t="s">
        <v>1858</v>
      </c>
      <c r="AB340" s="41" t="s">
        <v>1858</v>
      </c>
    </row>
    <row r="341" spans="1:28" s="54" customFormat="1" x14ac:dyDescent="0.25">
      <c r="A341" s="29" t="s">
        <v>2278</v>
      </c>
      <c r="B341" s="41" t="s">
        <v>1965</v>
      </c>
      <c r="C341" s="41" t="s">
        <v>79</v>
      </c>
      <c r="D341" s="41" t="s">
        <v>79</v>
      </c>
      <c r="E341" s="39" t="s">
        <v>79</v>
      </c>
      <c r="F341" s="41" t="s">
        <v>1969</v>
      </c>
      <c r="G341" s="41" t="s">
        <v>712</v>
      </c>
      <c r="H341" s="41" t="s">
        <v>713</v>
      </c>
      <c r="I341" s="41">
        <v>103100393</v>
      </c>
      <c r="J341" s="41" t="s">
        <v>1970</v>
      </c>
      <c r="K341" s="58" t="s">
        <v>1971</v>
      </c>
      <c r="L341" s="41" t="s">
        <v>84</v>
      </c>
      <c r="M341" s="55" t="s">
        <v>1862</v>
      </c>
      <c r="N341" s="41" t="s">
        <v>86</v>
      </c>
      <c r="O341" s="59">
        <v>3</v>
      </c>
      <c r="P341" s="43">
        <f t="shared" si="50"/>
        <v>0.94199999999999995</v>
      </c>
      <c r="Q341" s="43">
        <v>0.74</v>
      </c>
      <c r="R341" s="43">
        <v>0.20200000000000001</v>
      </c>
      <c r="S341" s="53">
        <f t="shared" si="51"/>
        <v>0.47099999999999997</v>
      </c>
      <c r="T341" s="53">
        <f t="shared" si="52"/>
        <v>0.37</v>
      </c>
      <c r="U341" s="53">
        <f t="shared" si="53"/>
        <v>0.10100000000000001</v>
      </c>
      <c r="V341" s="53">
        <f t="shared" si="54"/>
        <v>0.47099999999999997</v>
      </c>
      <c r="W341" s="53">
        <f t="shared" si="55"/>
        <v>0.37</v>
      </c>
      <c r="X341" s="53">
        <f t="shared" si="56"/>
        <v>0.10100000000000001</v>
      </c>
      <c r="Y341" s="64">
        <v>43831</v>
      </c>
      <c r="Z341" s="65" t="s">
        <v>315</v>
      </c>
      <c r="AA341" s="41" t="s">
        <v>1858</v>
      </c>
      <c r="AB341" s="41" t="s">
        <v>1858</v>
      </c>
    </row>
    <row r="342" spans="1:28" s="54" customFormat="1" x14ac:dyDescent="0.25">
      <c r="A342" s="29" t="s">
        <v>2279</v>
      </c>
      <c r="B342" s="41" t="s">
        <v>1935</v>
      </c>
      <c r="C342" s="41" t="s">
        <v>79</v>
      </c>
      <c r="D342" s="41" t="s">
        <v>79</v>
      </c>
      <c r="E342" s="39" t="s">
        <v>79</v>
      </c>
      <c r="F342" s="41" t="s">
        <v>1969</v>
      </c>
      <c r="G342" s="41" t="s">
        <v>712</v>
      </c>
      <c r="H342" s="41" t="s">
        <v>713</v>
      </c>
      <c r="I342" s="41">
        <v>103100426</v>
      </c>
      <c r="J342" s="41" t="s">
        <v>1972</v>
      </c>
      <c r="K342" s="58" t="s">
        <v>1973</v>
      </c>
      <c r="L342" s="41" t="s">
        <v>84</v>
      </c>
      <c r="M342" s="55" t="s">
        <v>1862</v>
      </c>
      <c r="N342" s="41" t="s">
        <v>86</v>
      </c>
      <c r="O342" s="59">
        <v>11</v>
      </c>
      <c r="P342" s="43">
        <f t="shared" si="50"/>
        <v>11.292</v>
      </c>
      <c r="Q342" s="43">
        <v>7.96</v>
      </c>
      <c r="R342" s="43">
        <v>3.3319999999999999</v>
      </c>
      <c r="S342" s="53">
        <f t="shared" si="51"/>
        <v>5.6459999999999999</v>
      </c>
      <c r="T342" s="53">
        <f t="shared" si="52"/>
        <v>3.98</v>
      </c>
      <c r="U342" s="53">
        <f t="shared" si="53"/>
        <v>1.6659999999999999</v>
      </c>
      <c r="V342" s="53">
        <f t="shared" si="54"/>
        <v>5.6459999999999999</v>
      </c>
      <c r="W342" s="53">
        <f t="shared" si="55"/>
        <v>3.98</v>
      </c>
      <c r="X342" s="53">
        <f t="shared" si="56"/>
        <v>1.6659999999999999</v>
      </c>
      <c r="Y342" s="64">
        <v>43831</v>
      </c>
      <c r="Z342" s="65" t="s">
        <v>315</v>
      </c>
      <c r="AA342" s="41" t="s">
        <v>1858</v>
      </c>
      <c r="AB342" s="41" t="s">
        <v>1858</v>
      </c>
    </row>
    <row r="343" spans="1:28" s="54" customFormat="1" x14ac:dyDescent="0.25">
      <c r="A343" s="29" t="s">
        <v>2280</v>
      </c>
      <c r="B343" s="41" t="s">
        <v>1932</v>
      </c>
      <c r="C343" s="41" t="s">
        <v>79</v>
      </c>
      <c r="D343" s="41" t="s">
        <v>79</v>
      </c>
      <c r="E343" s="39" t="s">
        <v>79</v>
      </c>
      <c r="F343" s="41" t="s">
        <v>1969</v>
      </c>
      <c r="G343" s="41" t="s">
        <v>712</v>
      </c>
      <c r="H343" s="41" t="s">
        <v>713</v>
      </c>
      <c r="I343" s="41">
        <v>103100381</v>
      </c>
      <c r="J343" s="41" t="s">
        <v>1974</v>
      </c>
      <c r="K343" s="58" t="s">
        <v>1975</v>
      </c>
      <c r="L343" s="41" t="s">
        <v>84</v>
      </c>
      <c r="M343" s="55" t="s">
        <v>1862</v>
      </c>
      <c r="N343" s="41" t="s">
        <v>86</v>
      </c>
      <c r="O343" s="59">
        <v>5</v>
      </c>
      <c r="P343" s="43">
        <f t="shared" si="50"/>
        <v>9.0839999999999996</v>
      </c>
      <c r="Q343" s="43">
        <v>6.2480000000000002</v>
      </c>
      <c r="R343" s="43">
        <v>2.8359999999999999</v>
      </c>
      <c r="S343" s="53">
        <f t="shared" si="51"/>
        <v>4.5419999999999998</v>
      </c>
      <c r="T343" s="53">
        <f t="shared" si="52"/>
        <v>3.1240000000000001</v>
      </c>
      <c r="U343" s="53">
        <f t="shared" si="53"/>
        <v>1.4179999999999999</v>
      </c>
      <c r="V343" s="53">
        <f t="shared" si="54"/>
        <v>4.5419999999999998</v>
      </c>
      <c r="W343" s="53">
        <f t="shared" si="55"/>
        <v>3.1240000000000001</v>
      </c>
      <c r="X343" s="53">
        <f t="shared" si="56"/>
        <v>1.4179999999999999</v>
      </c>
      <c r="Y343" s="64">
        <v>43831</v>
      </c>
      <c r="Z343" s="65" t="s">
        <v>315</v>
      </c>
      <c r="AA343" s="41" t="s">
        <v>1858</v>
      </c>
      <c r="AB343" s="41" t="s">
        <v>1858</v>
      </c>
    </row>
    <row r="344" spans="1:28" s="54" customFormat="1" x14ac:dyDescent="0.25">
      <c r="A344" s="29" t="s">
        <v>2281</v>
      </c>
      <c r="B344" s="41" t="s">
        <v>1962</v>
      </c>
      <c r="C344" s="41" t="s">
        <v>79</v>
      </c>
      <c r="D344" s="41" t="s">
        <v>79</v>
      </c>
      <c r="E344" s="39" t="s">
        <v>79</v>
      </c>
      <c r="F344" s="41" t="s">
        <v>1976</v>
      </c>
      <c r="G344" s="41" t="s">
        <v>712</v>
      </c>
      <c r="H344" s="41" t="s">
        <v>713</v>
      </c>
      <c r="I344" s="41">
        <v>103100394</v>
      </c>
      <c r="J344" s="41" t="s">
        <v>1977</v>
      </c>
      <c r="K344" s="58" t="s">
        <v>1978</v>
      </c>
      <c r="L344" s="41" t="s">
        <v>84</v>
      </c>
      <c r="M344" s="55" t="s">
        <v>1862</v>
      </c>
      <c r="N344" s="41" t="s">
        <v>86</v>
      </c>
      <c r="O344" s="59">
        <v>3</v>
      </c>
      <c r="P344" s="43">
        <f t="shared" si="50"/>
        <v>3.23</v>
      </c>
      <c r="Q344" s="43">
        <v>2.3639999999999999</v>
      </c>
      <c r="R344" s="43">
        <v>0.86599999999999999</v>
      </c>
      <c r="S344" s="53">
        <f t="shared" si="51"/>
        <v>1.615</v>
      </c>
      <c r="T344" s="53">
        <f t="shared" si="52"/>
        <v>1.1819999999999999</v>
      </c>
      <c r="U344" s="53">
        <f t="shared" si="53"/>
        <v>0.433</v>
      </c>
      <c r="V344" s="53">
        <f t="shared" si="54"/>
        <v>1.615</v>
      </c>
      <c r="W344" s="53">
        <f t="shared" si="55"/>
        <v>1.1819999999999999</v>
      </c>
      <c r="X344" s="53">
        <f t="shared" si="56"/>
        <v>0.433</v>
      </c>
      <c r="Y344" s="64">
        <v>43831</v>
      </c>
      <c r="Z344" s="65" t="s">
        <v>315</v>
      </c>
      <c r="AA344" s="41" t="s">
        <v>1858</v>
      </c>
      <c r="AB344" s="41" t="s">
        <v>1858</v>
      </c>
    </row>
    <row r="345" spans="1:28" s="54" customFormat="1" x14ac:dyDescent="0.25">
      <c r="A345" s="29" t="s">
        <v>2282</v>
      </c>
      <c r="B345" s="41" t="s">
        <v>1948</v>
      </c>
      <c r="C345" s="41" t="s">
        <v>79</v>
      </c>
      <c r="D345" s="41" t="s">
        <v>79</v>
      </c>
      <c r="E345" s="39" t="s">
        <v>79</v>
      </c>
      <c r="F345" s="41" t="s">
        <v>1976</v>
      </c>
      <c r="G345" s="41" t="s">
        <v>712</v>
      </c>
      <c r="H345" s="41" t="s">
        <v>713</v>
      </c>
      <c r="I345" s="41">
        <v>103100395</v>
      </c>
      <c r="J345" s="41" t="s">
        <v>1979</v>
      </c>
      <c r="K345" s="58" t="s">
        <v>1980</v>
      </c>
      <c r="L345" s="41" t="s">
        <v>84</v>
      </c>
      <c r="M345" s="55" t="s">
        <v>1862</v>
      </c>
      <c r="N345" s="41" t="s">
        <v>86</v>
      </c>
      <c r="O345" s="59">
        <v>5</v>
      </c>
      <c r="P345" s="43">
        <f t="shared" si="50"/>
        <v>10.119999999999999</v>
      </c>
      <c r="Q345" s="43">
        <v>2.738</v>
      </c>
      <c r="R345" s="43">
        <v>7.3819999999999997</v>
      </c>
      <c r="S345" s="53">
        <f t="shared" si="51"/>
        <v>5.0599999999999996</v>
      </c>
      <c r="T345" s="53">
        <f t="shared" si="52"/>
        <v>1.369</v>
      </c>
      <c r="U345" s="53">
        <f t="shared" si="53"/>
        <v>3.6909999999999998</v>
      </c>
      <c r="V345" s="53">
        <f t="shared" si="54"/>
        <v>5.0599999999999996</v>
      </c>
      <c r="W345" s="53">
        <f t="shared" si="55"/>
        <v>1.369</v>
      </c>
      <c r="X345" s="53">
        <f t="shared" si="56"/>
        <v>3.6909999999999998</v>
      </c>
      <c r="Y345" s="64">
        <v>43831</v>
      </c>
      <c r="Z345" s="65" t="s">
        <v>315</v>
      </c>
      <c r="AA345" s="41" t="s">
        <v>1858</v>
      </c>
      <c r="AB345" s="41" t="s">
        <v>1858</v>
      </c>
    </row>
    <row r="346" spans="1:28" s="54" customFormat="1" x14ac:dyDescent="0.25">
      <c r="A346" s="29" t="s">
        <v>2283</v>
      </c>
      <c r="B346" s="41" t="s">
        <v>1951</v>
      </c>
      <c r="C346" s="41" t="s">
        <v>79</v>
      </c>
      <c r="D346" s="41" t="s">
        <v>79</v>
      </c>
      <c r="E346" s="39" t="s">
        <v>79</v>
      </c>
      <c r="F346" s="41" t="s">
        <v>1976</v>
      </c>
      <c r="G346" s="41" t="s">
        <v>712</v>
      </c>
      <c r="H346" s="41" t="s">
        <v>713</v>
      </c>
      <c r="I346" s="41">
        <v>103100406</v>
      </c>
      <c r="J346" s="41" t="s">
        <v>1981</v>
      </c>
      <c r="K346" s="58" t="s">
        <v>1982</v>
      </c>
      <c r="L346" s="41" t="s">
        <v>84</v>
      </c>
      <c r="M346" s="55" t="s">
        <v>1862</v>
      </c>
      <c r="N346" s="41" t="s">
        <v>86</v>
      </c>
      <c r="O346" s="59">
        <v>3</v>
      </c>
      <c r="P346" s="43">
        <f t="shared" si="50"/>
        <v>0.318</v>
      </c>
      <c r="Q346" s="43">
        <v>0.13400000000000001</v>
      </c>
      <c r="R346" s="43">
        <v>0.184</v>
      </c>
      <c r="S346" s="53">
        <f t="shared" si="51"/>
        <v>0.159</v>
      </c>
      <c r="T346" s="53">
        <f t="shared" si="52"/>
        <v>6.7000000000000004E-2</v>
      </c>
      <c r="U346" s="53">
        <f t="shared" si="53"/>
        <v>9.1999999999999998E-2</v>
      </c>
      <c r="V346" s="53">
        <f t="shared" si="54"/>
        <v>0.159</v>
      </c>
      <c r="W346" s="53">
        <f t="shared" si="55"/>
        <v>6.7000000000000004E-2</v>
      </c>
      <c r="X346" s="53">
        <f t="shared" si="56"/>
        <v>9.1999999999999998E-2</v>
      </c>
      <c r="Y346" s="64">
        <v>43831</v>
      </c>
      <c r="Z346" s="65" t="s">
        <v>315</v>
      </c>
      <c r="AA346" s="41" t="s">
        <v>1858</v>
      </c>
      <c r="AB346" s="41" t="s">
        <v>1858</v>
      </c>
    </row>
    <row r="347" spans="1:28" s="54" customFormat="1" x14ac:dyDescent="0.25">
      <c r="A347" s="29" t="s">
        <v>2284</v>
      </c>
      <c r="B347" s="41" t="s">
        <v>1965</v>
      </c>
      <c r="C347" s="41" t="s">
        <v>79</v>
      </c>
      <c r="D347" s="41" t="s">
        <v>79</v>
      </c>
      <c r="E347" s="39" t="s">
        <v>79</v>
      </c>
      <c r="F347" s="41" t="s">
        <v>1976</v>
      </c>
      <c r="G347" s="41" t="s">
        <v>712</v>
      </c>
      <c r="H347" s="41" t="s">
        <v>713</v>
      </c>
      <c r="I347" s="41">
        <v>103100419</v>
      </c>
      <c r="J347" s="41" t="s">
        <v>1983</v>
      </c>
      <c r="K347" s="58" t="s">
        <v>1984</v>
      </c>
      <c r="L347" s="41" t="s">
        <v>84</v>
      </c>
      <c r="M347" s="55" t="s">
        <v>1862</v>
      </c>
      <c r="N347" s="41" t="s">
        <v>86</v>
      </c>
      <c r="O347" s="59">
        <v>5</v>
      </c>
      <c r="P347" s="43">
        <f t="shared" si="50"/>
        <v>0.39400000000000002</v>
      </c>
      <c r="Q347" s="43">
        <v>0.218</v>
      </c>
      <c r="R347" s="43">
        <v>0.17599999999999999</v>
      </c>
      <c r="S347" s="53">
        <f t="shared" si="51"/>
        <v>0.19700000000000001</v>
      </c>
      <c r="T347" s="53">
        <f t="shared" si="52"/>
        <v>0.109</v>
      </c>
      <c r="U347" s="53">
        <f t="shared" si="53"/>
        <v>8.7999999999999995E-2</v>
      </c>
      <c r="V347" s="53">
        <f t="shared" si="54"/>
        <v>0.19700000000000001</v>
      </c>
      <c r="W347" s="53">
        <f t="shared" si="55"/>
        <v>0.109</v>
      </c>
      <c r="X347" s="53">
        <f t="shared" si="56"/>
        <v>8.7999999999999995E-2</v>
      </c>
      <c r="Y347" s="64">
        <v>43831</v>
      </c>
      <c r="Z347" s="65" t="s">
        <v>315</v>
      </c>
      <c r="AA347" s="41" t="s">
        <v>1858</v>
      </c>
      <c r="AB347" s="41" t="s">
        <v>1858</v>
      </c>
    </row>
    <row r="348" spans="1:28" s="54" customFormat="1" x14ac:dyDescent="0.25">
      <c r="A348" s="29" t="s">
        <v>2285</v>
      </c>
      <c r="B348" s="41" t="s">
        <v>1985</v>
      </c>
      <c r="C348" s="41" t="s">
        <v>79</v>
      </c>
      <c r="D348" s="41" t="s">
        <v>79</v>
      </c>
      <c r="E348" s="39" t="s">
        <v>79</v>
      </c>
      <c r="F348" s="41" t="s">
        <v>1976</v>
      </c>
      <c r="G348" s="41" t="s">
        <v>712</v>
      </c>
      <c r="H348" s="41" t="s">
        <v>713</v>
      </c>
      <c r="I348" s="41">
        <v>103300383</v>
      </c>
      <c r="J348" s="41" t="s">
        <v>1986</v>
      </c>
      <c r="K348" s="58" t="s">
        <v>1987</v>
      </c>
      <c r="L348" s="41" t="s">
        <v>84</v>
      </c>
      <c r="M348" s="55" t="s">
        <v>1862</v>
      </c>
      <c r="N348" s="41" t="s">
        <v>400</v>
      </c>
      <c r="O348" s="59">
        <v>3</v>
      </c>
      <c r="P348" s="43">
        <f t="shared" si="50"/>
        <v>9.847999999999999</v>
      </c>
      <c r="Q348" s="43">
        <v>3.13</v>
      </c>
      <c r="R348" s="43">
        <v>6.718</v>
      </c>
      <c r="S348" s="53">
        <f t="shared" si="51"/>
        <v>4.9239999999999995</v>
      </c>
      <c r="T348" s="53">
        <f t="shared" si="52"/>
        <v>1.5649999999999999</v>
      </c>
      <c r="U348" s="53">
        <f t="shared" si="53"/>
        <v>3.359</v>
      </c>
      <c r="V348" s="53">
        <f t="shared" si="54"/>
        <v>4.9239999999999995</v>
      </c>
      <c r="W348" s="53">
        <f t="shared" si="55"/>
        <v>1.5649999999999999</v>
      </c>
      <c r="X348" s="53">
        <f t="shared" si="56"/>
        <v>3.359</v>
      </c>
      <c r="Y348" s="64">
        <v>43831</v>
      </c>
      <c r="Z348" s="65" t="s">
        <v>315</v>
      </c>
      <c r="AA348" s="41" t="s">
        <v>1858</v>
      </c>
      <c r="AB348" s="41" t="s">
        <v>1858</v>
      </c>
    </row>
    <row r="349" spans="1:28" s="54" customFormat="1" x14ac:dyDescent="0.25">
      <c r="A349" s="29" t="s">
        <v>2286</v>
      </c>
      <c r="B349" s="41" t="s">
        <v>1988</v>
      </c>
      <c r="C349" s="41" t="s">
        <v>79</v>
      </c>
      <c r="D349" s="41" t="s">
        <v>79</v>
      </c>
      <c r="E349" s="39" t="s">
        <v>79</v>
      </c>
      <c r="F349" s="41" t="s">
        <v>1989</v>
      </c>
      <c r="G349" s="41" t="s">
        <v>712</v>
      </c>
      <c r="H349" s="41" t="s">
        <v>713</v>
      </c>
      <c r="I349" s="41">
        <v>103100396</v>
      </c>
      <c r="J349" s="41" t="s">
        <v>1990</v>
      </c>
      <c r="K349" s="58" t="s">
        <v>1991</v>
      </c>
      <c r="L349" s="41" t="s">
        <v>84</v>
      </c>
      <c r="M349" s="55" t="s">
        <v>1862</v>
      </c>
      <c r="N349" s="41" t="s">
        <v>86</v>
      </c>
      <c r="O349" s="59">
        <v>18</v>
      </c>
      <c r="P349" s="43">
        <f t="shared" si="50"/>
        <v>5.0720000000000001</v>
      </c>
      <c r="Q349" s="43">
        <v>3.6480000000000001</v>
      </c>
      <c r="R349" s="43">
        <v>1.4239999999999999</v>
      </c>
      <c r="S349" s="53">
        <f t="shared" si="51"/>
        <v>2.536</v>
      </c>
      <c r="T349" s="53">
        <f t="shared" si="52"/>
        <v>1.8240000000000001</v>
      </c>
      <c r="U349" s="53">
        <f t="shared" si="53"/>
        <v>0.71199999999999997</v>
      </c>
      <c r="V349" s="53">
        <f t="shared" si="54"/>
        <v>2.536</v>
      </c>
      <c r="W349" s="53">
        <f t="shared" si="55"/>
        <v>1.8240000000000001</v>
      </c>
      <c r="X349" s="53">
        <f t="shared" si="56"/>
        <v>0.71199999999999997</v>
      </c>
      <c r="Y349" s="64">
        <v>43831</v>
      </c>
      <c r="Z349" s="65" t="s">
        <v>315</v>
      </c>
      <c r="AA349" s="41" t="s">
        <v>1858</v>
      </c>
      <c r="AB349" s="41" t="s">
        <v>1858</v>
      </c>
    </row>
    <row r="350" spans="1:28" s="54" customFormat="1" x14ac:dyDescent="0.25">
      <c r="A350" s="29" t="s">
        <v>2287</v>
      </c>
      <c r="B350" s="41" t="s">
        <v>1948</v>
      </c>
      <c r="C350" s="41" t="s">
        <v>79</v>
      </c>
      <c r="D350" s="41" t="s">
        <v>79</v>
      </c>
      <c r="E350" s="39" t="s">
        <v>79</v>
      </c>
      <c r="F350" s="41" t="s">
        <v>1989</v>
      </c>
      <c r="G350" s="41" t="s">
        <v>712</v>
      </c>
      <c r="H350" s="41" t="s">
        <v>713</v>
      </c>
      <c r="I350" s="41">
        <v>103100397</v>
      </c>
      <c r="J350" s="41" t="s">
        <v>1992</v>
      </c>
      <c r="K350" s="58" t="s">
        <v>1993</v>
      </c>
      <c r="L350" s="41" t="s">
        <v>84</v>
      </c>
      <c r="M350" s="55" t="s">
        <v>1862</v>
      </c>
      <c r="N350" s="41" t="s">
        <v>86</v>
      </c>
      <c r="O350" s="59">
        <v>5</v>
      </c>
      <c r="P350" s="43">
        <f t="shared" si="50"/>
        <v>5.266</v>
      </c>
      <c r="Q350" s="43">
        <v>3.6819999999999999</v>
      </c>
      <c r="R350" s="43">
        <v>1.5840000000000001</v>
      </c>
      <c r="S350" s="53">
        <f t="shared" si="51"/>
        <v>2.633</v>
      </c>
      <c r="T350" s="53">
        <f t="shared" si="52"/>
        <v>1.841</v>
      </c>
      <c r="U350" s="53">
        <f t="shared" si="53"/>
        <v>0.79200000000000004</v>
      </c>
      <c r="V350" s="53">
        <f t="shared" si="54"/>
        <v>2.633</v>
      </c>
      <c r="W350" s="53">
        <f t="shared" si="55"/>
        <v>1.841</v>
      </c>
      <c r="X350" s="53">
        <f t="shared" si="56"/>
        <v>0.79200000000000004</v>
      </c>
      <c r="Y350" s="64">
        <v>43831</v>
      </c>
      <c r="Z350" s="65" t="s">
        <v>315</v>
      </c>
      <c r="AA350" s="41" t="s">
        <v>1858</v>
      </c>
      <c r="AB350" s="41" t="s">
        <v>1858</v>
      </c>
    </row>
    <row r="351" spans="1:28" s="54" customFormat="1" x14ac:dyDescent="0.25">
      <c r="A351" s="29" t="s">
        <v>2288</v>
      </c>
      <c r="B351" s="41" t="s">
        <v>1965</v>
      </c>
      <c r="C351" s="41" t="s">
        <v>79</v>
      </c>
      <c r="D351" s="41" t="s">
        <v>79</v>
      </c>
      <c r="E351" s="39" t="s">
        <v>79</v>
      </c>
      <c r="F351" s="41" t="s">
        <v>1989</v>
      </c>
      <c r="G351" s="41" t="s">
        <v>712</v>
      </c>
      <c r="H351" s="41" t="s">
        <v>713</v>
      </c>
      <c r="I351" s="41">
        <v>103100398</v>
      </c>
      <c r="J351" s="41" t="s">
        <v>1994</v>
      </c>
      <c r="K351" s="58" t="s">
        <v>1995</v>
      </c>
      <c r="L351" s="41" t="s">
        <v>84</v>
      </c>
      <c r="M351" s="55" t="s">
        <v>1862</v>
      </c>
      <c r="N351" s="41" t="s">
        <v>86</v>
      </c>
      <c r="O351" s="59">
        <v>5</v>
      </c>
      <c r="P351" s="43">
        <f t="shared" si="50"/>
        <v>3.1640000000000001</v>
      </c>
      <c r="Q351" s="43">
        <v>2.2160000000000002</v>
      </c>
      <c r="R351" s="43">
        <v>0.94799999999999995</v>
      </c>
      <c r="S351" s="53">
        <f t="shared" si="51"/>
        <v>1.5820000000000001</v>
      </c>
      <c r="T351" s="53">
        <f t="shared" si="52"/>
        <v>1.1080000000000001</v>
      </c>
      <c r="U351" s="53">
        <f t="shared" si="53"/>
        <v>0.47399999999999998</v>
      </c>
      <c r="V351" s="53">
        <f t="shared" si="54"/>
        <v>1.5820000000000001</v>
      </c>
      <c r="W351" s="53">
        <f t="shared" si="55"/>
        <v>1.1080000000000001</v>
      </c>
      <c r="X351" s="53">
        <f t="shared" si="56"/>
        <v>0.47399999999999998</v>
      </c>
      <c r="Y351" s="64">
        <v>43831</v>
      </c>
      <c r="Z351" s="65" t="s">
        <v>315</v>
      </c>
      <c r="AA351" s="41" t="s">
        <v>1858</v>
      </c>
      <c r="AB351" s="41" t="s">
        <v>1858</v>
      </c>
    </row>
    <row r="352" spans="1:28" s="54" customFormat="1" x14ac:dyDescent="0.25">
      <c r="A352" s="29" t="s">
        <v>2289</v>
      </c>
      <c r="B352" s="41" t="s">
        <v>1962</v>
      </c>
      <c r="C352" s="41" t="s">
        <v>79</v>
      </c>
      <c r="D352" s="41" t="s">
        <v>79</v>
      </c>
      <c r="E352" s="39" t="s">
        <v>79</v>
      </c>
      <c r="F352" s="41" t="s">
        <v>1989</v>
      </c>
      <c r="G352" s="41" t="s">
        <v>712</v>
      </c>
      <c r="H352" s="41" t="s">
        <v>713</v>
      </c>
      <c r="I352" s="41">
        <v>103100399</v>
      </c>
      <c r="J352" s="41" t="s">
        <v>1996</v>
      </c>
      <c r="K352" s="58" t="s">
        <v>1997</v>
      </c>
      <c r="L352" s="41" t="s">
        <v>84</v>
      </c>
      <c r="M352" s="55" t="s">
        <v>1862</v>
      </c>
      <c r="N352" s="41" t="s">
        <v>86</v>
      </c>
      <c r="O352" s="59">
        <v>5</v>
      </c>
      <c r="P352" s="43">
        <f t="shared" si="50"/>
        <v>2.15</v>
      </c>
      <c r="Q352" s="43">
        <v>1.508</v>
      </c>
      <c r="R352" s="43">
        <v>0.64200000000000002</v>
      </c>
      <c r="S352" s="53">
        <f t="shared" si="51"/>
        <v>1.075</v>
      </c>
      <c r="T352" s="53">
        <f t="shared" si="52"/>
        <v>0.754</v>
      </c>
      <c r="U352" s="53">
        <f t="shared" si="53"/>
        <v>0.32100000000000001</v>
      </c>
      <c r="V352" s="53">
        <f t="shared" si="54"/>
        <v>1.075</v>
      </c>
      <c r="W352" s="53">
        <f t="shared" si="55"/>
        <v>0.754</v>
      </c>
      <c r="X352" s="53">
        <f t="shared" si="56"/>
        <v>0.32100000000000001</v>
      </c>
      <c r="Y352" s="64">
        <v>43831</v>
      </c>
      <c r="Z352" s="65" t="s">
        <v>315</v>
      </c>
      <c r="AA352" s="41" t="s">
        <v>1858</v>
      </c>
      <c r="AB352" s="41" t="s">
        <v>1858</v>
      </c>
    </row>
    <row r="353" spans="1:28" s="54" customFormat="1" x14ac:dyDescent="0.25">
      <c r="A353" s="29" t="s">
        <v>2290</v>
      </c>
      <c r="B353" s="41" t="s">
        <v>1951</v>
      </c>
      <c r="C353" s="41" t="s">
        <v>79</v>
      </c>
      <c r="D353" s="41" t="s">
        <v>79</v>
      </c>
      <c r="E353" s="39" t="s">
        <v>79</v>
      </c>
      <c r="F353" s="41" t="s">
        <v>1989</v>
      </c>
      <c r="G353" s="41" t="s">
        <v>712</v>
      </c>
      <c r="H353" s="41" t="s">
        <v>713</v>
      </c>
      <c r="I353" s="41">
        <v>103100464</v>
      </c>
      <c r="J353" s="41" t="s">
        <v>1998</v>
      </c>
      <c r="K353" s="58" t="s">
        <v>1999</v>
      </c>
      <c r="L353" s="41" t="s">
        <v>84</v>
      </c>
      <c r="M353" s="55" t="s">
        <v>1862</v>
      </c>
      <c r="N353" s="41" t="s">
        <v>86</v>
      </c>
      <c r="O353" s="59">
        <v>18</v>
      </c>
      <c r="P353" s="43">
        <f t="shared" si="50"/>
        <v>4.2320000000000002</v>
      </c>
      <c r="Q353" s="43">
        <v>2.9740000000000002</v>
      </c>
      <c r="R353" s="43">
        <v>1.258</v>
      </c>
      <c r="S353" s="53">
        <f t="shared" si="51"/>
        <v>2.1160000000000001</v>
      </c>
      <c r="T353" s="53">
        <f t="shared" si="52"/>
        <v>1.4870000000000001</v>
      </c>
      <c r="U353" s="53">
        <f t="shared" si="53"/>
        <v>0.629</v>
      </c>
      <c r="V353" s="53">
        <f t="shared" si="54"/>
        <v>2.1160000000000001</v>
      </c>
      <c r="W353" s="53">
        <f t="shared" si="55"/>
        <v>1.4870000000000001</v>
      </c>
      <c r="X353" s="53">
        <f t="shared" si="56"/>
        <v>0.629</v>
      </c>
      <c r="Y353" s="64">
        <v>43831</v>
      </c>
      <c r="Z353" s="65" t="s">
        <v>315</v>
      </c>
      <c r="AA353" s="41" t="s">
        <v>1858</v>
      </c>
      <c r="AB353" s="41" t="s">
        <v>1858</v>
      </c>
    </row>
    <row r="354" spans="1:28" s="54" customFormat="1" x14ac:dyDescent="0.25">
      <c r="A354" s="29" t="s">
        <v>2291</v>
      </c>
      <c r="B354" s="41" t="s">
        <v>1253</v>
      </c>
      <c r="C354" s="41" t="s">
        <v>79</v>
      </c>
      <c r="D354" s="41" t="s">
        <v>799</v>
      </c>
      <c r="E354" s="39" t="s">
        <v>79</v>
      </c>
      <c r="F354" s="41" t="s">
        <v>768</v>
      </c>
      <c r="G354" s="41" t="s">
        <v>712</v>
      </c>
      <c r="H354" s="41" t="s">
        <v>713</v>
      </c>
      <c r="I354" s="41">
        <v>103100402</v>
      </c>
      <c r="J354" s="41" t="s">
        <v>2000</v>
      </c>
      <c r="K354" s="58" t="s">
        <v>2001</v>
      </c>
      <c r="L354" s="41" t="s">
        <v>84</v>
      </c>
      <c r="M354" s="55" t="s">
        <v>1862</v>
      </c>
      <c r="N354" s="41" t="s">
        <v>86</v>
      </c>
      <c r="O354" s="59">
        <v>3</v>
      </c>
      <c r="P354" s="43">
        <f t="shared" si="50"/>
        <v>6.3380000000000001</v>
      </c>
      <c r="Q354" s="43">
        <v>4.468</v>
      </c>
      <c r="R354" s="43">
        <v>1.87</v>
      </c>
      <c r="S354" s="53">
        <f t="shared" si="51"/>
        <v>3.169</v>
      </c>
      <c r="T354" s="53">
        <f t="shared" si="52"/>
        <v>2.234</v>
      </c>
      <c r="U354" s="53">
        <f t="shared" si="53"/>
        <v>0.93500000000000005</v>
      </c>
      <c r="V354" s="53">
        <f t="shared" si="54"/>
        <v>3.169</v>
      </c>
      <c r="W354" s="53">
        <f t="shared" si="55"/>
        <v>2.234</v>
      </c>
      <c r="X354" s="53">
        <f t="shared" si="56"/>
        <v>0.93500000000000005</v>
      </c>
      <c r="Y354" s="64">
        <v>43831</v>
      </c>
      <c r="Z354" s="65" t="s">
        <v>315</v>
      </c>
      <c r="AA354" s="41" t="s">
        <v>1858</v>
      </c>
      <c r="AB354" s="41" t="s">
        <v>1858</v>
      </c>
    </row>
    <row r="355" spans="1:28" s="54" customFormat="1" x14ac:dyDescent="0.25">
      <c r="A355" s="29" t="s">
        <v>2292</v>
      </c>
      <c r="B355" s="41" t="s">
        <v>1948</v>
      </c>
      <c r="C355" s="41" t="s">
        <v>79</v>
      </c>
      <c r="D355" s="41" t="s">
        <v>79</v>
      </c>
      <c r="E355" s="39" t="s">
        <v>79</v>
      </c>
      <c r="F355" s="41" t="s">
        <v>768</v>
      </c>
      <c r="G355" s="41" t="s">
        <v>712</v>
      </c>
      <c r="H355" s="41" t="s">
        <v>713</v>
      </c>
      <c r="I355" s="41">
        <v>103100403</v>
      </c>
      <c r="J355" s="41" t="s">
        <v>2002</v>
      </c>
      <c r="K355" s="58" t="s">
        <v>2003</v>
      </c>
      <c r="L355" s="41" t="s">
        <v>84</v>
      </c>
      <c r="M355" s="55" t="s">
        <v>1862</v>
      </c>
      <c r="N355" s="41" t="s">
        <v>86</v>
      </c>
      <c r="O355" s="59">
        <v>11</v>
      </c>
      <c r="P355" s="43">
        <f t="shared" si="50"/>
        <v>10.193999999999999</v>
      </c>
      <c r="Q355" s="43">
        <v>7.18</v>
      </c>
      <c r="R355" s="43">
        <v>3.0139999999999998</v>
      </c>
      <c r="S355" s="53">
        <f t="shared" si="51"/>
        <v>5.0969999999999995</v>
      </c>
      <c r="T355" s="53">
        <f t="shared" si="52"/>
        <v>3.59</v>
      </c>
      <c r="U355" s="53">
        <f t="shared" si="53"/>
        <v>1.5069999999999999</v>
      </c>
      <c r="V355" s="53">
        <f t="shared" si="54"/>
        <v>5.0969999999999995</v>
      </c>
      <c r="W355" s="53">
        <f t="shared" si="55"/>
        <v>3.59</v>
      </c>
      <c r="X355" s="53">
        <f t="shared" si="56"/>
        <v>1.5069999999999999</v>
      </c>
      <c r="Y355" s="64">
        <v>43831</v>
      </c>
      <c r="Z355" s="65" t="s">
        <v>315</v>
      </c>
      <c r="AA355" s="41" t="s">
        <v>1858</v>
      </c>
      <c r="AB355" s="41" t="s">
        <v>1858</v>
      </c>
    </row>
    <row r="356" spans="1:28" s="54" customFormat="1" x14ac:dyDescent="0.25">
      <c r="A356" s="29" t="s">
        <v>2293</v>
      </c>
      <c r="B356" s="41" t="s">
        <v>1951</v>
      </c>
      <c r="C356" s="41" t="s">
        <v>79</v>
      </c>
      <c r="D356" s="41" t="s">
        <v>79</v>
      </c>
      <c r="E356" s="39" t="s">
        <v>79</v>
      </c>
      <c r="F356" s="41" t="s">
        <v>768</v>
      </c>
      <c r="G356" s="41" t="s">
        <v>712</v>
      </c>
      <c r="H356" s="41" t="s">
        <v>713</v>
      </c>
      <c r="I356" s="41">
        <v>103100404</v>
      </c>
      <c r="J356" s="41" t="s">
        <v>2004</v>
      </c>
      <c r="K356" s="58" t="s">
        <v>2005</v>
      </c>
      <c r="L356" s="41" t="s">
        <v>84</v>
      </c>
      <c r="M356" s="55" t="s">
        <v>1862</v>
      </c>
      <c r="N356" s="41" t="s">
        <v>86</v>
      </c>
      <c r="O356" s="59">
        <v>11</v>
      </c>
      <c r="P356" s="43">
        <f t="shared" si="50"/>
        <v>16.777999999999999</v>
      </c>
      <c r="Q356" s="43">
        <v>11.798</v>
      </c>
      <c r="R356" s="43">
        <v>4.9800000000000004</v>
      </c>
      <c r="S356" s="53">
        <f t="shared" si="51"/>
        <v>8.3889999999999993</v>
      </c>
      <c r="T356" s="53">
        <f t="shared" si="52"/>
        <v>5.899</v>
      </c>
      <c r="U356" s="53">
        <f t="shared" si="53"/>
        <v>2.4900000000000002</v>
      </c>
      <c r="V356" s="53">
        <f t="shared" si="54"/>
        <v>8.3889999999999993</v>
      </c>
      <c r="W356" s="53">
        <f t="shared" si="55"/>
        <v>5.899</v>
      </c>
      <c r="X356" s="53">
        <f t="shared" si="56"/>
        <v>2.4900000000000002</v>
      </c>
      <c r="Y356" s="64">
        <v>43831</v>
      </c>
      <c r="Z356" s="65" t="s">
        <v>315</v>
      </c>
      <c r="AA356" s="41" t="s">
        <v>1858</v>
      </c>
      <c r="AB356" s="41" t="s">
        <v>1858</v>
      </c>
    </row>
    <row r="357" spans="1:28" s="54" customFormat="1" x14ac:dyDescent="0.25">
      <c r="A357" s="29" t="s">
        <v>2294</v>
      </c>
      <c r="B357" s="41" t="s">
        <v>1948</v>
      </c>
      <c r="C357" s="41" t="s">
        <v>79</v>
      </c>
      <c r="D357" s="41" t="s">
        <v>79</v>
      </c>
      <c r="E357" s="39" t="s">
        <v>79</v>
      </c>
      <c r="F357" s="41" t="s">
        <v>765</v>
      </c>
      <c r="G357" s="41" t="s">
        <v>712</v>
      </c>
      <c r="H357" s="41" t="s">
        <v>713</v>
      </c>
      <c r="I357" s="41">
        <v>103100409</v>
      </c>
      <c r="J357" s="41" t="s">
        <v>2006</v>
      </c>
      <c r="K357" s="58" t="s">
        <v>2007</v>
      </c>
      <c r="L357" s="41" t="s">
        <v>84</v>
      </c>
      <c r="M357" s="55" t="s">
        <v>1862</v>
      </c>
      <c r="N357" s="41" t="s">
        <v>86</v>
      </c>
      <c r="O357" s="59">
        <v>5</v>
      </c>
      <c r="P357" s="43">
        <f t="shared" si="50"/>
        <v>4.09</v>
      </c>
      <c r="Q357" s="43">
        <v>2.8559999999999999</v>
      </c>
      <c r="R357" s="43">
        <v>1.234</v>
      </c>
      <c r="S357" s="53">
        <f t="shared" si="51"/>
        <v>2.0449999999999999</v>
      </c>
      <c r="T357" s="53">
        <f t="shared" si="52"/>
        <v>1.4279999999999999</v>
      </c>
      <c r="U357" s="53">
        <f t="shared" si="53"/>
        <v>0.61699999999999999</v>
      </c>
      <c r="V357" s="53">
        <f t="shared" si="54"/>
        <v>2.0449999999999999</v>
      </c>
      <c r="W357" s="53">
        <f t="shared" si="55"/>
        <v>1.4279999999999999</v>
      </c>
      <c r="X357" s="53">
        <f t="shared" si="56"/>
        <v>0.61699999999999999</v>
      </c>
      <c r="Y357" s="64">
        <v>43831</v>
      </c>
      <c r="Z357" s="65" t="s">
        <v>315</v>
      </c>
      <c r="AA357" s="41" t="s">
        <v>1858</v>
      </c>
      <c r="AB357" s="41" t="s">
        <v>1858</v>
      </c>
    </row>
    <row r="358" spans="1:28" s="54" customFormat="1" x14ac:dyDescent="0.25">
      <c r="A358" s="29" t="s">
        <v>2295</v>
      </c>
      <c r="B358" s="41" t="s">
        <v>1965</v>
      </c>
      <c r="C358" s="41" t="s">
        <v>79</v>
      </c>
      <c r="D358" s="41" t="s">
        <v>79</v>
      </c>
      <c r="E358" s="39" t="s">
        <v>79</v>
      </c>
      <c r="F358" s="41" t="s">
        <v>765</v>
      </c>
      <c r="G358" s="41" t="s">
        <v>712</v>
      </c>
      <c r="H358" s="41" t="s">
        <v>713</v>
      </c>
      <c r="I358" s="41">
        <v>103100410</v>
      </c>
      <c r="J358" s="41" t="s">
        <v>2008</v>
      </c>
      <c r="K358" s="58" t="s">
        <v>2009</v>
      </c>
      <c r="L358" s="41" t="s">
        <v>84</v>
      </c>
      <c r="M358" s="55" t="s">
        <v>1862</v>
      </c>
      <c r="N358" s="41" t="s">
        <v>86</v>
      </c>
      <c r="O358" s="59">
        <v>4</v>
      </c>
      <c r="P358" s="43">
        <f t="shared" si="50"/>
        <v>4.9819999999999993</v>
      </c>
      <c r="Q358" s="43">
        <v>3.5219999999999998</v>
      </c>
      <c r="R358" s="43">
        <v>1.46</v>
      </c>
      <c r="S358" s="53">
        <f t="shared" si="51"/>
        <v>2.4909999999999997</v>
      </c>
      <c r="T358" s="53">
        <f t="shared" si="52"/>
        <v>1.7609999999999999</v>
      </c>
      <c r="U358" s="53">
        <f t="shared" si="53"/>
        <v>0.73</v>
      </c>
      <c r="V358" s="53">
        <f t="shared" si="54"/>
        <v>2.4909999999999997</v>
      </c>
      <c r="W358" s="53">
        <f t="shared" si="55"/>
        <v>1.7609999999999999</v>
      </c>
      <c r="X358" s="53">
        <f t="shared" si="56"/>
        <v>0.73</v>
      </c>
      <c r="Y358" s="64">
        <v>43831</v>
      </c>
      <c r="Z358" s="65" t="s">
        <v>315</v>
      </c>
      <c r="AA358" s="41" t="s">
        <v>1858</v>
      </c>
      <c r="AB358" s="41" t="s">
        <v>1858</v>
      </c>
    </row>
    <row r="359" spans="1:28" s="54" customFormat="1" x14ac:dyDescent="0.25">
      <c r="A359" s="29" t="s">
        <v>2296</v>
      </c>
      <c r="B359" s="41" t="s">
        <v>1962</v>
      </c>
      <c r="C359" s="41" t="s">
        <v>79</v>
      </c>
      <c r="D359" s="41" t="s">
        <v>79</v>
      </c>
      <c r="E359" s="39" t="s">
        <v>79</v>
      </c>
      <c r="F359" s="41" t="s">
        <v>765</v>
      </c>
      <c r="G359" s="41" t="s">
        <v>712</v>
      </c>
      <c r="H359" s="41" t="s">
        <v>713</v>
      </c>
      <c r="I359" s="41">
        <v>103100411</v>
      </c>
      <c r="J359" s="41" t="s">
        <v>2010</v>
      </c>
      <c r="K359" s="58" t="s">
        <v>2011</v>
      </c>
      <c r="L359" s="41" t="s">
        <v>84</v>
      </c>
      <c r="M359" s="55" t="s">
        <v>1862</v>
      </c>
      <c r="N359" s="41" t="s">
        <v>86</v>
      </c>
      <c r="O359" s="59">
        <v>5</v>
      </c>
      <c r="P359" s="43">
        <f t="shared" si="50"/>
        <v>6.6099999999999994</v>
      </c>
      <c r="Q359" s="43">
        <v>4.6459999999999999</v>
      </c>
      <c r="R359" s="43">
        <v>1.964</v>
      </c>
      <c r="S359" s="53">
        <f t="shared" si="51"/>
        <v>3.3049999999999997</v>
      </c>
      <c r="T359" s="53">
        <f t="shared" si="52"/>
        <v>2.323</v>
      </c>
      <c r="U359" s="53">
        <f t="shared" si="53"/>
        <v>0.98199999999999998</v>
      </c>
      <c r="V359" s="53">
        <f t="shared" si="54"/>
        <v>3.3049999999999997</v>
      </c>
      <c r="W359" s="53">
        <f t="shared" si="55"/>
        <v>2.323</v>
      </c>
      <c r="X359" s="53">
        <f t="shared" si="56"/>
        <v>0.98199999999999998</v>
      </c>
      <c r="Y359" s="64">
        <v>43831</v>
      </c>
      <c r="Z359" s="65" t="s">
        <v>315</v>
      </c>
      <c r="AA359" s="41" t="s">
        <v>1858</v>
      </c>
      <c r="AB359" s="41" t="s">
        <v>1858</v>
      </c>
    </row>
    <row r="360" spans="1:28" s="54" customFormat="1" x14ac:dyDescent="0.25">
      <c r="A360" s="29" t="s">
        <v>2297</v>
      </c>
      <c r="B360" s="41" t="s">
        <v>2012</v>
      </c>
      <c r="C360" s="41" t="s">
        <v>79</v>
      </c>
      <c r="D360" s="41" t="s">
        <v>79</v>
      </c>
      <c r="E360" s="39" t="s">
        <v>79</v>
      </c>
      <c r="F360" s="41" t="s">
        <v>765</v>
      </c>
      <c r="G360" s="41" t="s">
        <v>712</v>
      </c>
      <c r="H360" s="41" t="s">
        <v>713</v>
      </c>
      <c r="I360" s="41">
        <v>103100412</v>
      </c>
      <c r="J360" s="41" t="s">
        <v>2013</v>
      </c>
      <c r="K360" s="58" t="s">
        <v>2014</v>
      </c>
      <c r="L360" s="41" t="s">
        <v>84</v>
      </c>
      <c r="M360" s="55" t="s">
        <v>1862</v>
      </c>
      <c r="N360" s="41" t="s">
        <v>86</v>
      </c>
      <c r="O360" s="59">
        <v>5</v>
      </c>
      <c r="P360" s="43">
        <f t="shared" si="50"/>
        <v>2.6500000000000004</v>
      </c>
      <c r="Q360" s="43">
        <v>1.8640000000000001</v>
      </c>
      <c r="R360" s="43">
        <v>0.78600000000000003</v>
      </c>
      <c r="S360" s="53">
        <f t="shared" si="51"/>
        <v>1.3250000000000002</v>
      </c>
      <c r="T360" s="53">
        <f t="shared" si="52"/>
        <v>0.93200000000000005</v>
      </c>
      <c r="U360" s="53">
        <f t="shared" si="53"/>
        <v>0.39300000000000002</v>
      </c>
      <c r="V360" s="53">
        <f t="shared" si="54"/>
        <v>1.3250000000000002</v>
      </c>
      <c r="W360" s="53">
        <f t="shared" si="55"/>
        <v>0.93200000000000005</v>
      </c>
      <c r="X360" s="53">
        <f t="shared" si="56"/>
        <v>0.39300000000000002</v>
      </c>
      <c r="Y360" s="64">
        <v>43831</v>
      </c>
      <c r="Z360" s="65" t="s">
        <v>315</v>
      </c>
      <c r="AA360" s="41" t="s">
        <v>1858</v>
      </c>
      <c r="AB360" s="41" t="s">
        <v>1858</v>
      </c>
    </row>
    <row r="361" spans="1:28" s="54" customFormat="1" x14ac:dyDescent="0.25">
      <c r="A361" s="29" t="s">
        <v>2298</v>
      </c>
      <c r="B361" s="41" t="s">
        <v>2015</v>
      </c>
      <c r="C361" s="41" t="s">
        <v>79</v>
      </c>
      <c r="D361" s="41" t="s">
        <v>79</v>
      </c>
      <c r="E361" s="39" t="s">
        <v>79</v>
      </c>
      <c r="F361" s="41" t="s">
        <v>765</v>
      </c>
      <c r="G361" s="41" t="s">
        <v>712</v>
      </c>
      <c r="H361" s="41" t="s">
        <v>713</v>
      </c>
      <c r="I361" s="41">
        <v>103100413</v>
      </c>
      <c r="J361" s="41" t="s">
        <v>2016</v>
      </c>
      <c r="K361" s="58" t="s">
        <v>2017</v>
      </c>
      <c r="L361" s="41" t="s">
        <v>84</v>
      </c>
      <c r="M361" s="55" t="s">
        <v>1862</v>
      </c>
      <c r="N361" s="41" t="s">
        <v>86</v>
      </c>
      <c r="O361" s="59">
        <v>5</v>
      </c>
      <c r="P361" s="43">
        <f t="shared" si="50"/>
        <v>4.4160000000000004</v>
      </c>
      <c r="Q361" s="43">
        <v>3.16</v>
      </c>
      <c r="R361" s="43">
        <v>1.256</v>
      </c>
      <c r="S361" s="53">
        <f t="shared" si="51"/>
        <v>2.2080000000000002</v>
      </c>
      <c r="T361" s="53">
        <f t="shared" si="52"/>
        <v>1.58</v>
      </c>
      <c r="U361" s="53">
        <f t="shared" si="53"/>
        <v>0.628</v>
      </c>
      <c r="V361" s="53">
        <f t="shared" si="54"/>
        <v>2.2080000000000002</v>
      </c>
      <c r="W361" s="53">
        <f t="shared" si="55"/>
        <v>1.58</v>
      </c>
      <c r="X361" s="53">
        <f t="shared" si="56"/>
        <v>0.628</v>
      </c>
      <c r="Y361" s="64">
        <v>43831</v>
      </c>
      <c r="Z361" s="65" t="s">
        <v>315</v>
      </c>
      <c r="AA361" s="41" t="s">
        <v>1858</v>
      </c>
      <c r="AB361" s="41" t="s">
        <v>1858</v>
      </c>
    </row>
    <row r="362" spans="1:28" s="54" customFormat="1" x14ac:dyDescent="0.25">
      <c r="A362" s="29" t="s">
        <v>2299</v>
      </c>
      <c r="B362" s="41" t="s">
        <v>2018</v>
      </c>
      <c r="C362" s="41" t="s">
        <v>79</v>
      </c>
      <c r="D362" s="41" t="s">
        <v>79</v>
      </c>
      <c r="E362" s="39" t="s">
        <v>79</v>
      </c>
      <c r="F362" s="41" t="s">
        <v>765</v>
      </c>
      <c r="G362" s="41" t="s">
        <v>712</v>
      </c>
      <c r="H362" s="41" t="s">
        <v>713</v>
      </c>
      <c r="I362" s="41">
        <v>103100414</v>
      </c>
      <c r="J362" s="41" t="s">
        <v>2019</v>
      </c>
      <c r="K362" s="58" t="s">
        <v>2020</v>
      </c>
      <c r="L362" s="41" t="s">
        <v>84</v>
      </c>
      <c r="M362" s="55" t="s">
        <v>1862</v>
      </c>
      <c r="N362" s="41" t="s">
        <v>86</v>
      </c>
      <c r="O362" s="59">
        <v>4</v>
      </c>
      <c r="P362" s="43">
        <f t="shared" si="50"/>
        <v>2.6920000000000002</v>
      </c>
      <c r="Q362" s="43">
        <v>1.94</v>
      </c>
      <c r="R362" s="43">
        <v>0.752</v>
      </c>
      <c r="S362" s="53">
        <f t="shared" si="51"/>
        <v>1.3460000000000001</v>
      </c>
      <c r="T362" s="53">
        <f t="shared" si="52"/>
        <v>0.97</v>
      </c>
      <c r="U362" s="53">
        <f t="shared" si="53"/>
        <v>0.376</v>
      </c>
      <c r="V362" s="53">
        <f t="shared" si="54"/>
        <v>1.3460000000000001</v>
      </c>
      <c r="W362" s="53">
        <f t="shared" si="55"/>
        <v>0.97</v>
      </c>
      <c r="X362" s="53">
        <f t="shared" si="56"/>
        <v>0.376</v>
      </c>
      <c r="Y362" s="64">
        <v>43831</v>
      </c>
      <c r="Z362" s="65" t="s">
        <v>315</v>
      </c>
      <c r="AA362" s="41" t="s">
        <v>1858</v>
      </c>
      <c r="AB362" s="41" t="s">
        <v>1858</v>
      </c>
    </row>
    <row r="363" spans="1:28" s="54" customFormat="1" x14ac:dyDescent="0.25">
      <c r="A363" s="29" t="s">
        <v>2300</v>
      </c>
      <c r="B363" s="41" t="s">
        <v>2021</v>
      </c>
      <c r="C363" s="41" t="s">
        <v>79</v>
      </c>
      <c r="D363" s="41" t="s">
        <v>79</v>
      </c>
      <c r="E363" s="39" t="s">
        <v>79</v>
      </c>
      <c r="F363" s="41" t="s">
        <v>765</v>
      </c>
      <c r="G363" s="41" t="s">
        <v>712</v>
      </c>
      <c r="H363" s="41" t="s">
        <v>713</v>
      </c>
      <c r="I363" s="41">
        <v>103100415</v>
      </c>
      <c r="J363" s="41" t="s">
        <v>2022</v>
      </c>
      <c r="K363" s="58" t="s">
        <v>2023</v>
      </c>
      <c r="L363" s="41" t="s">
        <v>84</v>
      </c>
      <c r="M363" s="55" t="s">
        <v>1862</v>
      </c>
      <c r="N363" s="41" t="s">
        <v>86</v>
      </c>
      <c r="O363" s="59">
        <v>5</v>
      </c>
      <c r="P363" s="43">
        <f t="shared" si="50"/>
        <v>6.4700000000000006</v>
      </c>
      <c r="Q363" s="43">
        <v>4.8280000000000003</v>
      </c>
      <c r="R363" s="43">
        <v>1.6419999999999999</v>
      </c>
      <c r="S363" s="53">
        <f t="shared" si="51"/>
        <v>3.2350000000000003</v>
      </c>
      <c r="T363" s="53">
        <f t="shared" si="52"/>
        <v>2.4140000000000001</v>
      </c>
      <c r="U363" s="53">
        <f t="shared" si="53"/>
        <v>0.82099999999999995</v>
      </c>
      <c r="V363" s="53">
        <f t="shared" si="54"/>
        <v>3.2350000000000003</v>
      </c>
      <c r="W363" s="53">
        <f t="shared" si="55"/>
        <v>2.4140000000000001</v>
      </c>
      <c r="X363" s="53">
        <f t="shared" si="56"/>
        <v>0.82099999999999995</v>
      </c>
      <c r="Y363" s="64">
        <v>43831</v>
      </c>
      <c r="Z363" s="65" t="s">
        <v>315</v>
      </c>
      <c r="AA363" s="41" t="s">
        <v>1858</v>
      </c>
      <c r="AB363" s="41" t="s">
        <v>1858</v>
      </c>
    </row>
    <row r="364" spans="1:28" s="54" customFormat="1" x14ac:dyDescent="0.25">
      <c r="A364" s="29" t="s">
        <v>2301</v>
      </c>
      <c r="B364" s="41" t="s">
        <v>2021</v>
      </c>
      <c r="C364" s="41" t="s">
        <v>79</v>
      </c>
      <c r="D364" s="41" t="s">
        <v>79</v>
      </c>
      <c r="E364" s="39" t="s">
        <v>79</v>
      </c>
      <c r="F364" s="41" t="s">
        <v>2024</v>
      </c>
      <c r="G364" s="41" t="s">
        <v>2025</v>
      </c>
      <c r="H364" s="41" t="s">
        <v>713</v>
      </c>
      <c r="I364" s="41">
        <v>103100417</v>
      </c>
      <c r="J364" s="41" t="s">
        <v>2026</v>
      </c>
      <c r="K364" s="58" t="s">
        <v>2027</v>
      </c>
      <c r="L364" s="41" t="s">
        <v>84</v>
      </c>
      <c r="M364" s="55" t="s">
        <v>1862</v>
      </c>
      <c r="N364" s="41" t="s">
        <v>86</v>
      </c>
      <c r="O364" s="59">
        <v>5</v>
      </c>
      <c r="P364" s="43">
        <f t="shared" si="50"/>
        <v>6.2960000000000003</v>
      </c>
      <c r="Q364" s="43">
        <v>4.4320000000000004</v>
      </c>
      <c r="R364" s="43">
        <v>1.8640000000000001</v>
      </c>
      <c r="S364" s="53">
        <f t="shared" si="51"/>
        <v>3.1480000000000001</v>
      </c>
      <c r="T364" s="53">
        <f t="shared" si="52"/>
        <v>2.2160000000000002</v>
      </c>
      <c r="U364" s="53">
        <f t="shared" si="53"/>
        <v>0.93200000000000005</v>
      </c>
      <c r="V364" s="53">
        <f t="shared" si="54"/>
        <v>3.1480000000000001</v>
      </c>
      <c r="W364" s="53">
        <f t="shared" si="55"/>
        <v>2.2160000000000002</v>
      </c>
      <c r="X364" s="53">
        <f t="shared" si="56"/>
        <v>0.93200000000000005</v>
      </c>
      <c r="Y364" s="64">
        <v>43831</v>
      </c>
      <c r="Z364" s="65" t="s">
        <v>315</v>
      </c>
      <c r="AA364" s="41" t="s">
        <v>1858</v>
      </c>
      <c r="AB364" s="41" t="s">
        <v>1858</v>
      </c>
    </row>
    <row r="365" spans="1:28" s="54" customFormat="1" x14ac:dyDescent="0.25">
      <c r="A365" s="29" t="s">
        <v>2302</v>
      </c>
      <c r="B365" s="41" t="s">
        <v>2028</v>
      </c>
      <c r="C365" s="41" t="s">
        <v>79</v>
      </c>
      <c r="D365" s="41" t="s">
        <v>79</v>
      </c>
      <c r="E365" s="39" t="s">
        <v>79</v>
      </c>
      <c r="F365" s="41" t="s">
        <v>2024</v>
      </c>
      <c r="G365" s="41" t="s">
        <v>2025</v>
      </c>
      <c r="H365" s="41" t="s">
        <v>713</v>
      </c>
      <c r="I365" s="41">
        <v>103100420</v>
      </c>
      <c r="J365" s="41" t="s">
        <v>2029</v>
      </c>
      <c r="K365" s="58" t="s">
        <v>2030</v>
      </c>
      <c r="L365" s="41" t="s">
        <v>84</v>
      </c>
      <c r="M365" s="55" t="s">
        <v>1862</v>
      </c>
      <c r="N365" s="41" t="s">
        <v>86</v>
      </c>
      <c r="O365" s="59">
        <v>5</v>
      </c>
      <c r="P365" s="43">
        <f t="shared" si="50"/>
        <v>5.2460000000000004</v>
      </c>
      <c r="Q365" s="43">
        <v>3.694</v>
      </c>
      <c r="R365" s="43">
        <v>1.552</v>
      </c>
      <c r="S365" s="53">
        <f t="shared" si="51"/>
        <v>2.6230000000000002</v>
      </c>
      <c r="T365" s="53">
        <f t="shared" si="52"/>
        <v>1.847</v>
      </c>
      <c r="U365" s="53">
        <f t="shared" si="53"/>
        <v>0.77600000000000002</v>
      </c>
      <c r="V365" s="53">
        <f t="shared" si="54"/>
        <v>2.6230000000000002</v>
      </c>
      <c r="W365" s="53">
        <f t="shared" si="55"/>
        <v>1.847</v>
      </c>
      <c r="X365" s="53">
        <f t="shared" si="56"/>
        <v>0.77600000000000002</v>
      </c>
      <c r="Y365" s="64">
        <v>43831</v>
      </c>
      <c r="Z365" s="65" t="s">
        <v>315</v>
      </c>
      <c r="AA365" s="41" t="s">
        <v>1858</v>
      </c>
      <c r="AB365" s="41" t="s">
        <v>1858</v>
      </c>
    </row>
    <row r="366" spans="1:28" s="54" customFormat="1" x14ac:dyDescent="0.25">
      <c r="A366" s="29" t="s">
        <v>2303</v>
      </c>
      <c r="B366" s="41" t="s">
        <v>2031</v>
      </c>
      <c r="C366" s="41" t="s">
        <v>79</v>
      </c>
      <c r="D366" s="41" t="s">
        <v>79</v>
      </c>
      <c r="E366" s="39" t="s">
        <v>79</v>
      </c>
      <c r="F366" s="41" t="s">
        <v>2024</v>
      </c>
      <c r="G366" s="41" t="s">
        <v>2025</v>
      </c>
      <c r="H366" s="41" t="s">
        <v>713</v>
      </c>
      <c r="I366" s="41">
        <v>103100473</v>
      </c>
      <c r="J366" s="41" t="s">
        <v>2032</v>
      </c>
      <c r="K366" s="58" t="s">
        <v>2033</v>
      </c>
      <c r="L366" s="41" t="s">
        <v>84</v>
      </c>
      <c r="M366" s="55" t="s">
        <v>1862</v>
      </c>
      <c r="N366" s="41" t="s">
        <v>86</v>
      </c>
      <c r="O366" s="59">
        <v>5</v>
      </c>
      <c r="P366" s="43">
        <f t="shared" si="50"/>
        <v>3.222</v>
      </c>
      <c r="Q366" s="43">
        <v>2.6779999999999999</v>
      </c>
      <c r="R366" s="43">
        <v>0.54400000000000004</v>
      </c>
      <c r="S366" s="53">
        <f t="shared" si="51"/>
        <v>1.611</v>
      </c>
      <c r="T366" s="53">
        <f t="shared" si="52"/>
        <v>1.339</v>
      </c>
      <c r="U366" s="53">
        <f t="shared" si="53"/>
        <v>0.27200000000000002</v>
      </c>
      <c r="V366" s="53">
        <f t="shared" si="54"/>
        <v>1.611</v>
      </c>
      <c r="W366" s="53">
        <f t="shared" si="55"/>
        <v>1.339</v>
      </c>
      <c r="X366" s="53">
        <f t="shared" si="56"/>
        <v>0.27200000000000002</v>
      </c>
      <c r="Y366" s="64">
        <v>43831</v>
      </c>
      <c r="Z366" s="65" t="s">
        <v>315</v>
      </c>
      <c r="AA366" s="41" t="s">
        <v>1858</v>
      </c>
      <c r="AB366" s="41" t="s">
        <v>1858</v>
      </c>
    </row>
    <row r="367" spans="1:28" s="54" customFormat="1" x14ac:dyDescent="0.25">
      <c r="A367" s="29" t="s">
        <v>2304</v>
      </c>
      <c r="B367" s="41" t="s">
        <v>2034</v>
      </c>
      <c r="C367" s="41" t="s">
        <v>79</v>
      </c>
      <c r="D367" s="41" t="s">
        <v>79</v>
      </c>
      <c r="E367" s="39" t="s">
        <v>79</v>
      </c>
      <c r="F367" s="41" t="s">
        <v>2035</v>
      </c>
      <c r="G367" s="41" t="s">
        <v>712</v>
      </c>
      <c r="H367" s="41" t="s">
        <v>713</v>
      </c>
      <c r="I367" s="41">
        <v>103100427</v>
      </c>
      <c r="J367" s="41" t="s">
        <v>2036</v>
      </c>
      <c r="K367" s="58" t="s">
        <v>2037</v>
      </c>
      <c r="L367" s="41" t="s">
        <v>84</v>
      </c>
      <c r="M367" s="55" t="s">
        <v>1862</v>
      </c>
      <c r="N367" s="41" t="s">
        <v>86</v>
      </c>
      <c r="O367" s="59">
        <v>5</v>
      </c>
      <c r="P367" s="43">
        <f t="shared" si="50"/>
        <v>4.4260000000000002</v>
      </c>
      <c r="Q367" s="43">
        <v>3.234</v>
      </c>
      <c r="R367" s="43">
        <v>1.1919999999999999</v>
      </c>
      <c r="S367" s="53">
        <f t="shared" si="51"/>
        <v>2.2130000000000001</v>
      </c>
      <c r="T367" s="53">
        <f t="shared" si="52"/>
        <v>1.617</v>
      </c>
      <c r="U367" s="53">
        <f t="shared" si="53"/>
        <v>0.59599999999999997</v>
      </c>
      <c r="V367" s="53">
        <f t="shared" si="54"/>
        <v>2.2130000000000001</v>
      </c>
      <c r="W367" s="53">
        <f t="shared" si="55"/>
        <v>1.617</v>
      </c>
      <c r="X367" s="53">
        <f t="shared" si="56"/>
        <v>0.59599999999999997</v>
      </c>
      <c r="Y367" s="64">
        <v>43831</v>
      </c>
      <c r="Z367" s="65" t="s">
        <v>315</v>
      </c>
      <c r="AA367" s="41" t="s">
        <v>1858</v>
      </c>
      <c r="AB367" s="41" t="s">
        <v>1858</v>
      </c>
    </row>
    <row r="368" spans="1:28" s="54" customFormat="1" x14ac:dyDescent="0.25">
      <c r="A368" s="29" t="s">
        <v>2305</v>
      </c>
      <c r="B368" s="41" t="s">
        <v>1951</v>
      </c>
      <c r="C368" s="41" t="s">
        <v>79</v>
      </c>
      <c r="D368" s="41" t="s">
        <v>79</v>
      </c>
      <c r="E368" s="39" t="s">
        <v>79</v>
      </c>
      <c r="F368" s="41" t="s">
        <v>2035</v>
      </c>
      <c r="G368" s="41" t="s">
        <v>712</v>
      </c>
      <c r="H368" s="41" t="s">
        <v>713</v>
      </c>
      <c r="I368" s="41">
        <v>103100428</v>
      </c>
      <c r="J368" s="41" t="s">
        <v>2038</v>
      </c>
      <c r="K368" s="58" t="s">
        <v>2039</v>
      </c>
      <c r="L368" s="41" t="s">
        <v>84</v>
      </c>
      <c r="M368" s="55" t="s">
        <v>1862</v>
      </c>
      <c r="N368" s="41" t="s">
        <v>86</v>
      </c>
      <c r="O368" s="59">
        <v>5</v>
      </c>
      <c r="P368" s="43">
        <f t="shared" si="50"/>
        <v>7.2840000000000007</v>
      </c>
      <c r="Q368" s="43">
        <v>5.0960000000000001</v>
      </c>
      <c r="R368" s="43">
        <v>2.1880000000000002</v>
      </c>
      <c r="S368" s="53">
        <f t="shared" si="51"/>
        <v>3.6420000000000003</v>
      </c>
      <c r="T368" s="53">
        <f t="shared" si="52"/>
        <v>2.548</v>
      </c>
      <c r="U368" s="53">
        <f t="shared" si="53"/>
        <v>1.0940000000000001</v>
      </c>
      <c r="V368" s="53">
        <f t="shared" si="54"/>
        <v>3.6420000000000003</v>
      </c>
      <c r="W368" s="53">
        <f t="shared" si="55"/>
        <v>2.548</v>
      </c>
      <c r="X368" s="53">
        <f t="shared" si="56"/>
        <v>1.0940000000000001</v>
      </c>
      <c r="Y368" s="64">
        <v>43831</v>
      </c>
      <c r="Z368" s="65" t="s">
        <v>315</v>
      </c>
      <c r="AA368" s="41" t="s">
        <v>1858</v>
      </c>
      <c r="AB368" s="41" t="s">
        <v>1858</v>
      </c>
    </row>
    <row r="369" spans="1:28" s="54" customFormat="1" x14ac:dyDescent="0.25">
      <c r="A369" s="29" t="s">
        <v>2306</v>
      </c>
      <c r="B369" s="41" t="s">
        <v>1248</v>
      </c>
      <c r="C369" s="41" t="s">
        <v>79</v>
      </c>
      <c r="D369" s="41" t="s">
        <v>665</v>
      </c>
      <c r="E369" s="39" t="s">
        <v>79</v>
      </c>
      <c r="F369" s="41" t="s">
        <v>711</v>
      </c>
      <c r="G369" s="41" t="s">
        <v>712</v>
      </c>
      <c r="H369" s="41" t="s">
        <v>713</v>
      </c>
      <c r="I369" s="41">
        <v>103100429</v>
      </c>
      <c r="J369" s="41" t="s">
        <v>2040</v>
      </c>
      <c r="K369" s="58" t="s">
        <v>2041</v>
      </c>
      <c r="L369" s="41" t="s">
        <v>84</v>
      </c>
      <c r="M369" s="55" t="s">
        <v>1862</v>
      </c>
      <c r="N369" s="41" t="s">
        <v>86</v>
      </c>
      <c r="O369" s="59">
        <v>14</v>
      </c>
      <c r="P369" s="43">
        <f t="shared" si="50"/>
        <v>14.673999999999999</v>
      </c>
      <c r="Q369" s="43">
        <v>6.69</v>
      </c>
      <c r="R369" s="43">
        <v>7.984</v>
      </c>
      <c r="S369" s="53">
        <f t="shared" si="51"/>
        <v>7.3369999999999997</v>
      </c>
      <c r="T369" s="53">
        <f t="shared" si="52"/>
        <v>3.3450000000000002</v>
      </c>
      <c r="U369" s="53">
        <f t="shared" si="53"/>
        <v>3.992</v>
      </c>
      <c r="V369" s="53">
        <f t="shared" si="54"/>
        <v>7.3369999999999997</v>
      </c>
      <c r="W369" s="53">
        <f t="shared" si="55"/>
        <v>3.3450000000000002</v>
      </c>
      <c r="X369" s="53">
        <f t="shared" si="56"/>
        <v>3.992</v>
      </c>
      <c r="Y369" s="64">
        <v>43831</v>
      </c>
      <c r="Z369" s="65" t="s">
        <v>315</v>
      </c>
      <c r="AA369" s="41" t="s">
        <v>1858</v>
      </c>
      <c r="AB369" s="41" t="s">
        <v>1858</v>
      </c>
    </row>
    <row r="370" spans="1:28" s="54" customFormat="1" x14ac:dyDescent="0.25">
      <c r="A370" s="29" t="s">
        <v>2307</v>
      </c>
      <c r="B370" s="41" t="s">
        <v>1248</v>
      </c>
      <c r="C370" s="41" t="s">
        <v>79</v>
      </c>
      <c r="D370" s="41" t="s">
        <v>693</v>
      </c>
      <c r="E370" s="39" t="s">
        <v>79</v>
      </c>
      <c r="F370" s="41" t="s">
        <v>711</v>
      </c>
      <c r="G370" s="41" t="s">
        <v>712</v>
      </c>
      <c r="H370" s="41" t="s">
        <v>713</v>
      </c>
      <c r="I370" s="41">
        <v>103100430</v>
      </c>
      <c r="J370" s="41" t="s">
        <v>2042</v>
      </c>
      <c r="K370" s="58" t="s">
        <v>2043</v>
      </c>
      <c r="L370" s="41" t="s">
        <v>84</v>
      </c>
      <c r="M370" s="55" t="s">
        <v>1862</v>
      </c>
      <c r="N370" s="41" t="s">
        <v>86</v>
      </c>
      <c r="O370" s="59">
        <v>18</v>
      </c>
      <c r="P370" s="43">
        <f t="shared" si="50"/>
        <v>36.891999999999996</v>
      </c>
      <c r="Q370" s="43">
        <v>16.692</v>
      </c>
      <c r="R370" s="43">
        <v>20.2</v>
      </c>
      <c r="S370" s="53">
        <f t="shared" si="51"/>
        <v>18.445999999999998</v>
      </c>
      <c r="T370" s="53">
        <f t="shared" si="52"/>
        <v>8.3460000000000001</v>
      </c>
      <c r="U370" s="53">
        <f t="shared" si="53"/>
        <v>10.1</v>
      </c>
      <c r="V370" s="53">
        <f t="shared" si="54"/>
        <v>18.445999999999998</v>
      </c>
      <c r="W370" s="53">
        <f t="shared" si="55"/>
        <v>8.3460000000000001</v>
      </c>
      <c r="X370" s="53">
        <f t="shared" si="56"/>
        <v>10.1</v>
      </c>
      <c r="Y370" s="64">
        <v>43831</v>
      </c>
      <c r="Z370" s="65" t="s">
        <v>315</v>
      </c>
      <c r="AA370" s="41" t="s">
        <v>1858</v>
      </c>
      <c r="AB370" s="41" t="s">
        <v>1858</v>
      </c>
    </row>
    <row r="371" spans="1:28" s="54" customFormat="1" x14ac:dyDescent="0.25">
      <c r="A371" s="29" t="s">
        <v>2308</v>
      </c>
      <c r="B371" s="41" t="s">
        <v>1248</v>
      </c>
      <c r="C371" s="41" t="s">
        <v>79</v>
      </c>
      <c r="D371" s="41" t="s">
        <v>693</v>
      </c>
      <c r="E371" s="39" t="s">
        <v>79</v>
      </c>
      <c r="F371" s="41" t="s">
        <v>2044</v>
      </c>
      <c r="G371" s="41" t="s">
        <v>712</v>
      </c>
      <c r="H371" s="41" t="s">
        <v>713</v>
      </c>
      <c r="I371" s="41">
        <v>103100431</v>
      </c>
      <c r="J371" s="41" t="s">
        <v>2045</v>
      </c>
      <c r="K371" s="58" t="s">
        <v>2046</v>
      </c>
      <c r="L371" s="41" t="s">
        <v>84</v>
      </c>
      <c r="M371" s="55" t="s">
        <v>1862</v>
      </c>
      <c r="N371" s="41" t="s">
        <v>86</v>
      </c>
      <c r="O371" s="59">
        <v>2</v>
      </c>
      <c r="P371" s="43">
        <f t="shared" si="50"/>
        <v>4.1520000000000001</v>
      </c>
      <c r="Q371" s="43">
        <v>2.9159999999999999</v>
      </c>
      <c r="R371" s="43">
        <v>1.236</v>
      </c>
      <c r="S371" s="53">
        <f t="shared" si="51"/>
        <v>2.0760000000000001</v>
      </c>
      <c r="T371" s="53">
        <f t="shared" si="52"/>
        <v>1.458</v>
      </c>
      <c r="U371" s="53">
        <f t="shared" si="53"/>
        <v>0.61799999999999999</v>
      </c>
      <c r="V371" s="53">
        <f t="shared" si="54"/>
        <v>2.0760000000000001</v>
      </c>
      <c r="W371" s="53">
        <f t="shared" si="55"/>
        <v>1.458</v>
      </c>
      <c r="X371" s="53">
        <f t="shared" si="56"/>
        <v>0.61799999999999999</v>
      </c>
      <c r="Y371" s="64">
        <v>43831</v>
      </c>
      <c r="Z371" s="65" t="s">
        <v>315</v>
      </c>
      <c r="AA371" s="41" t="s">
        <v>1858</v>
      </c>
      <c r="AB371" s="41" t="s">
        <v>1858</v>
      </c>
    </row>
    <row r="372" spans="1:28" s="54" customFormat="1" x14ac:dyDescent="0.25">
      <c r="A372" s="29" t="s">
        <v>2309</v>
      </c>
      <c r="B372" s="41" t="s">
        <v>1248</v>
      </c>
      <c r="C372" s="41" t="s">
        <v>79</v>
      </c>
      <c r="D372" s="41" t="s">
        <v>665</v>
      </c>
      <c r="E372" s="39" t="s">
        <v>79</v>
      </c>
      <c r="F372" s="41" t="s">
        <v>2044</v>
      </c>
      <c r="G372" s="41" t="s">
        <v>712</v>
      </c>
      <c r="H372" s="41" t="s">
        <v>713</v>
      </c>
      <c r="I372" s="41">
        <v>103100432</v>
      </c>
      <c r="J372" s="41" t="s">
        <v>2047</v>
      </c>
      <c r="K372" s="58" t="s">
        <v>2048</v>
      </c>
      <c r="L372" s="41" t="s">
        <v>84</v>
      </c>
      <c r="M372" s="55" t="s">
        <v>1862</v>
      </c>
      <c r="N372" s="41" t="s">
        <v>86</v>
      </c>
      <c r="O372" s="59">
        <v>5</v>
      </c>
      <c r="P372" s="43">
        <f t="shared" ref="P372:P435" si="57">Q372+R372</f>
        <v>4.484</v>
      </c>
      <c r="Q372" s="43">
        <v>3.198</v>
      </c>
      <c r="R372" s="43">
        <v>1.286</v>
      </c>
      <c r="S372" s="53">
        <f t="shared" ref="S372:S435" si="58">P372/2</f>
        <v>2.242</v>
      </c>
      <c r="T372" s="53">
        <f t="shared" ref="T372:T435" si="59">Q372/2</f>
        <v>1.599</v>
      </c>
      <c r="U372" s="53">
        <f t="shared" ref="U372:U435" si="60">R372/2</f>
        <v>0.64300000000000002</v>
      </c>
      <c r="V372" s="53">
        <f t="shared" ref="V372:V435" si="61">P372/2</f>
        <v>2.242</v>
      </c>
      <c r="W372" s="53">
        <f t="shared" ref="W372:W435" si="62">Q372/2</f>
        <v>1.599</v>
      </c>
      <c r="X372" s="53">
        <f t="shared" ref="X372:X435" si="63">R372/2</f>
        <v>0.64300000000000002</v>
      </c>
      <c r="Y372" s="64">
        <v>43831</v>
      </c>
      <c r="Z372" s="65" t="s">
        <v>315</v>
      </c>
      <c r="AA372" s="41" t="s">
        <v>1858</v>
      </c>
      <c r="AB372" s="41" t="s">
        <v>1858</v>
      </c>
    </row>
    <row r="373" spans="1:28" s="54" customFormat="1" x14ac:dyDescent="0.25">
      <c r="A373" s="29" t="s">
        <v>2310</v>
      </c>
      <c r="B373" s="41" t="s">
        <v>1248</v>
      </c>
      <c r="C373" s="41" t="s">
        <v>79</v>
      </c>
      <c r="D373" s="41" t="s">
        <v>665</v>
      </c>
      <c r="E373" s="39" t="s">
        <v>79</v>
      </c>
      <c r="F373" s="41" t="s">
        <v>787</v>
      </c>
      <c r="G373" s="41" t="s">
        <v>712</v>
      </c>
      <c r="H373" s="41" t="s">
        <v>713</v>
      </c>
      <c r="I373" s="41">
        <v>103100439</v>
      </c>
      <c r="J373" s="41" t="s">
        <v>2049</v>
      </c>
      <c r="K373" s="58" t="s">
        <v>2050</v>
      </c>
      <c r="L373" s="41" t="s">
        <v>84</v>
      </c>
      <c r="M373" s="55" t="s">
        <v>1862</v>
      </c>
      <c r="N373" s="41" t="s">
        <v>86</v>
      </c>
      <c r="O373" s="59">
        <v>5</v>
      </c>
      <c r="P373" s="43">
        <f t="shared" si="57"/>
        <v>1.9219999999999999</v>
      </c>
      <c r="Q373" s="43">
        <v>1.4339999999999999</v>
      </c>
      <c r="R373" s="43">
        <v>0.48799999999999999</v>
      </c>
      <c r="S373" s="53">
        <f t="shared" si="58"/>
        <v>0.96099999999999997</v>
      </c>
      <c r="T373" s="53">
        <f t="shared" si="59"/>
        <v>0.71699999999999997</v>
      </c>
      <c r="U373" s="53">
        <f t="shared" si="60"/>
        <v>0.24399999999999999</v>
      </c>
      <c r="V373" s="53">
        <f t="shared" si="61"/>
        <v>0.96099999999999997</v>
      </c>
      <c r="W373" s="53">
        <f t="shared" si="62"/>
        <v>0.71699999999999997</v>
      </c>
      <c r="X373" s="53">
        <f t="shared" si="63"/>
        <v>0.24399999999999999</v>
      </c>
      <c r="Y373" s="64">
        <v>43831</v>
      </c>
      <c r="Z373" s="65" t="s">
        <v>315</v>
      </c>
      <c r="AA373" s="41" t="s">
        <v>1858</v>
      </c>
      <c r="AB373" s="41" t="s">
        <v>1858</v>
      </c>
    </row>
    <row r="374" spans="1:28" s="54" customFormat="1" x14ac:dyDescent="0.25">
      <c r="A374" s="29" t="s">
        <v>2311</v>
      </c>
      <c r="B374" s="41" t="s">
        <v>1248</v>
      </c>
      <c r="C374" s="41" t="s">
        <v>79</v>
      </c>
      <c r="D374" s="41" t="s">
        <v>693</v>
      </c>
      <c r="E374" s="39" t="s">
        <v>79</v>
      </c>
      <c r="F374" s="41" t="s">
        <v>787</v>
      </c>
      <c r="G374" s="41" t="s">
        <v>712</v>
      </c>
      <c r="H374" s="41" t="s">
        <v>713</v>
      </c>
      <c r="I374" s="41">
        <v>103100440</v>
      </c>
      <c r="J374" s="41" t="s">
        <v>2051</v>
      </c>
      <c r="K374" s="58" t="s">
        <v>2052</v>
      </c>
      <c r="L374" s="41" t="s">
        <v>84</v>
      </c>
      <c r="M374" s="55" t="s">
        <v>1862</v>
      </c>
      <c r="N374" s="41" t="s">
        <v>86</v>
      </c>
      <c r="O374" s="59">
        <v>5</v>
      </c>
      <c r="P374" s="43">
        <f t="shared" si="57"/>
        <v>20.701999999999998</v>
      </c>
      <c r="Q374" s="43">
        <v>6.72</v>
      </c>
      <c r="R374" s="43">
        <v>13.981999999999999</v>
      </c>
      <c r="S374" s="53">
        <f t="shared" si="58"/>
        <v>10.350999999999999</v>
      </c>
      <c r="T374" s="53">
        <f t="shared" si="59"/>
        <v>3.36</v>
      </c>
      <c r="U374" s="53">
        <f t="shared" si="60"/>
        <v>6.9909999999999997</v>
      </c>
      <c r="V374" s="53">
        <f t="shared" si="61"/>
        <v>10.350999999999999</v>
      </c>
      <c r="W374" s="53">
        <f t="shared" si="62"/>
        <v>3.36</v>
      </c>
      <c r="X374" s="53">
        <f t="shared" si="63"/>
        <v>6.9909999999999997</v>
      </c>
      <c r="Y374" s="64">
        <v>43831</v>
      </c>
      <c r="Z374" s="65" t="s">
        <v>315</v>
      </c>
      <c r="AA374" s="41" t="s">
        <v>1858</v>
      </c>
      <c r="AB374" s="41" t="s">
        <v>1858</v>
      </c>
    </row>
    <row r="375" spans="1:28" s="54" customFormat="1" x14ac:dyDescent="0.25">
      <c r="A375" s="29" t="s">
        <v>2312</v>
      </c>
      <c r="B375" s="41" t="s">
        <v>1248</v>
      </c>
      <c r="C375" s="41" t="s">
        <v>79</v>
      </c>
      <c r="D375" s="41" t="s">
        <v>799</v>
      </c>
      <c r="E375" s="39" t="s">
        <v>79</v>
      </c>
      <c r="F375" s="41" t="s">
        <v>787</v>
      </c>
      <c r="G375" s="41" t="s">
        <v>712</v>
      </c>
      <c r="H375" s="41" t="s">
        <v>713</v>
      </c>
      <c r="I375" s="41">
        <v>103100441</v>
      </c>
      <c r="J375" s="41" t="s">
        <v>2053</v>
      </c>
      <c r="K375" s="58" t="s">
        <v>2054</v>
      </c>
      <c r="L375" s="41" t="s">
        <v>84</v>
      </c>
      <c r="M375" s="55" t="s">
        <v>1862</v>
      </c>
      <c r="N375" s="41" t="s">
        <v>86</v>
      </c>
      <c r="O375" s="59">
        <v>18</v>
      </c>
      <c r="P375" s="43">
        <f t="shared" si="57"/>
        <v>11.024000000000001</v>
      </c>
      <c r="Q375" s="43">
        <v>7.8239999999999998</v>
      </c>
      <c r="R375" s="43">
        <v>3.2</v>
      </c>
      <c r="S375" s="53">
        <f t="shared" si="58"/>
        <v>5.5120000000000005</v>
      </c>
      <c r="T375" s="53">
        <f t="shared" si="59"/>
        <v>3.9119999999999999</v>
      </c>
      <c r="U375" s="53">
        <f t="shared" si="60"/>
        <v>1.6</v>
      </c>
      <c r="V375" s="53">
        <f t="shared" si="61"/>
        <v>5.5120000000000005</v>
      </c>
      <c r="W375" s="53">
        <f t="shared" si="62"/>
        <v>3.9119999999999999</v>
      </c>
      <c r="X375" s="53">
        <f t="shared" si="63"/>
        <v>1.6</v>
      </c>
      <c r="Y375" s="64">
        <v>43831</v>
      </c>
      <c r="Z375" s="65" t="s">
        <v>315</v>
      </c>
      <c r="AA375" s="41" t="s">
        <v>1858</v>
      </c>
      <c r="AB375" s="41" t="s">
        <v>1858</v>
      </c>
    </row>
    <row r="376" spans="1:28" s="54" customFormat="1" x14ac:dyDescent="0.25">
      <c r="A376" s="29" t="s">
        <v>2313</v>
      </c>
      <c r="B376" s="41" t="s">
        <v>1951</v>
      </c>
      <c r="C376" s="41" t="s">
        <v>79</v>
      </c>
      <c r="D376" s="41" t="s">
        <v>693</v>
      </c>
      <c r="E376" s="39" t="s">
        <v>79</v>
      </c>
      <c r="F376" s="41" t="s">
        <v>754</v>
      </c>
      <c r="G376" s="41" t="s">
        <v>712</v>
      </c>
      <c r="H376" s="41" t="s">
        <v>713</v>
      </c>
      <c r="I376" s="41">
        <v>103100442</v>
      </c>
      <c r="J376" s="41" t="s">
        <v>2055</v>
      </c>
      <c r="K376" s="58" t="s">
        <v>2056</v>
      </c>
      <c r="L376" s="41" t="s">
        <v>84</v>
      </c>
      <c r="M376" s="55" t="s">
        <v>1862</v>
      </c>
      <c r="N376" s="41" t="s">
        <v>86</v>
      </c>
      <c r="O376" s="59">
        <v>3</v>
      </c>
      <c r="P376" s="43">
        <f t="shared" si="57"/>
        <v>2.1619999999999999</v>
      </c>
      <c r="Q376" s="43">
        <v>1.522</v>
      </c>
      <c r="R376" s="43">
        <v>0.64</v>
      </c>
      <c r="S376" s="53">
        <f t="shared" si="58"/>
        <v>1.081</v>
      </c>
      <c r="T376" s="53">
        <f t="shared" si="59"/>
        <v>0.76100000000000001</v>
      </c>
      <c r="U376" s="53">
        <f t="shared" si="60"/>
        <v>0.32</v>
      </c>
      <c r="V376" s="53">
        <f t="shared" si="61"/>
        <v>1.081</v>
      </c>
      <c r="W376" s="53">
        <f t="shared" si="62"/>
        <v>0.76100000000000001</v>
      </c>
      <c r="X376" s="53">
        <f t="shared" si="63"/>
        <v>0.32</v>
      </c>
      <c r="Y376" s="64">
        <v>43831</v>
      </c>
      <c r="Z376" s="65" t="s">
        <v>315</v>
      </c>
      <c r="AA376" s="41" t="s">
        <v>1858</v>
      </c>
      <c r="AB376" s="41" t="s">
        <v>1858</v>
      </c>
    </row>
    <row r="377" spans="1:28" s="54" customFormat="1" x14ac:dyDescent="0.25">
      <c r="A377" s="29" t="s">
        <v>2314</v>
      </c>
      <c r="B377" s="41" t="s">
        <v>1948</v>
      </c>
      <c r="C377" s="41" t="s">
        <v>79</v>
      </c>
      <c r="D377" s="41" t="s">
        <v>665</v>
      </c>
      <c r="E377" s="39" t="s">
        <v>79</v>
      </c>
      <c r="F377" s="41" t="s">
        <v>754</v>
      </c>
      <c r="G377" s="41" t="s">
        <v>712</v>
      </c>
      <c r="H377" s="41" t="s">
        <v>713</v>
      </c>
      <c r="I377" s="41">
        <v>103100443</v>
      </c>
      <c r="J377" s="41" t="s">
        <v>2057</v>
      </c>
      <c r="K377" s="58" t="s">
        <v>2058</v>
      </c>
      <c r="L377" s="41" t="s">
        <v>84</v>
      </c>
      <c r="M377" s="55" t="s">
        <v>1862</v>
      </c>
      <c r="N377" s="41" t="s">
        <v>86</v>
      </c>
      <c r="O377" s="59">
        <v>3</v>
      </c>
      <c r="P377" s="43">
        <f t="shared" si="57"/>
        <v>5.5960000000000001</v>
      </c>
      <c r="Q377" s="43">
        <v>3.24</v>
      </c>
      <c r="R377" s="43">
        <v>2.3559999999999999</v>
      </c>
      <c r="S377" s="53">
        <f t="shared" si="58"/>
        <v>2.798</v>
      </c>
      <c r="T377" s="53">
        <f t="shared" si="59"/>
        <v>1.62</v>
      </c>
      <c r="U377" s="53">
        <f t="shared" si="60"/>
        <v>1.1779999999999999</v>
      </c>
      <c r="V377" s="53">
        <f t="shared" si="61"/>
        <v>2.798</v>
      </c>
      <c r="W377" s="53">
        <f t="shared" si="62"/>
        <v>1.62</v>
      </c>
      <c r="X377" s="53">
        <f t="shared" si="63"/>
        <v>1.1779999999999999</v>
      </c>
      <c r="Y377" s="64">
        <v>43831</v>
      </c>
      <c r="Z377" s="65" t="s">
        <v>315</v>
      </c>
      <c r="AA377" s="41" t="s">
        <v>1858</v>
      </c>
      <c r="AB377" s="41" t="s">
        <v>1858</v>
      </c>
    </row>
    <row r="378" spans="1:28" s="54" customFormat="1" x14ac:dyDescent="0.25">
      <c r="A378" s="29" t="s">
        <v>2315</v>
      </c>
      <c r="B378" s="41" t="s">
        <v>1962</v>
      </c>
      <c r="C378" s="41" t="s">
        <v>79</v>
      </c>
      <c r="D378" s="41">
        <v>1</v>
      </c>
      <c r="E378" s="39" t="s">
        <v>79</v>
      </c>
      <c r="F378" s="41" t="s">
        <v>2059</v>
      </c>
      <c r="G378" s="41" t="s">
        <v>712</v>
      </c>
      <c r="H378" s="41" t="s">
        <v>713</v>
      </c>
      <c r="I378" s="41">
        <v>103100444</v>
      </c>
      <c r="J378" s="41" t="s">
        <v>2060</v>
      </c>
      <c r="K378" s="58" t="s">
        <v>2061</v>
      </c>
      <c r="L378" s="41" t="s">
        <v>84</v>
      </c>
      <c r="M378" s="55" t="s">
        <v>1862</v>
      </c>
      <c r="N378" s="41" t="s">
        <v>86</v>
      </c>
      <c r="O378" s="59">
        <v>5</v>
      </c>
      <c r="P378" s="43">
        <f t="shared" si="57"/>
        <v>4.782</v>
      </c>
      <c r="Q378" s="43">
        <v>3.4020000000000001</v>
      </c>
      <c r="R378" s="43">
        <v>1.38</v>
      </c>
      <c r="S378" s="53">
        <f t="shared" si="58"/>
        <v>2.391</v>
      </c>
      <c r="T378" s="53">
        <f t="shared" si="59"/>
        <v>1.7010000000000001</v>
      </c>
      <c r="U378" s="53">
        <f t="shared" si="60"/>
        <v>0.69</v>
      </c>
      <c r="V378" s="53">
        <f t="shared" si="61"/>
        <v>2.391</v>
      </c>
      <c r="W378" s="53">
        <f t="shared" si="62"/>
        <v>1.7010000000000001</v>
      </c>
      <c r="X378" s="53">
        <f t="shared" si="63"/>
        <v>0.69</v>
      </c>
      <c r="Y378" s="64">
        <v>43831</v>
      </c>
      <c r="Z378" s="65" t="s">
        <v>315</v>
      </c>
      <c r="AA378" s="41" t="s">
        <v>1858</v>
      </c>
      <c r="AB378" s="41" t="s">
        <v>1858</v>
      </c>
    </row>
    <row r="379" spans="1:28" s="54" customFormat="1" x14ac:dyDescent="0.25">
      <c r="A379" s="29" t="s">
        <v>2316</v>
      </c>
      <c r="B379" s="41" t="s">
        <v>1951</v>
      </c>
      <c r="C379" s="41" t="s">
        <v>79</v>
      </c>
      <c r="D379" s="41" t="s">
        <v>693</v>
      </c>
      <c r="E379" s="39" t="s">
        <v>79</v>
      </c>
      <c r="F379" s="41" t="s">
        <v>2062</v>
      </c>
      <c r="G379" s="41" t="s">
        <v>712</v>
      </c>
      <c r="H379" s="41" t="s">
        <v>713</v>
      </c>
      <c r="I379" s="41">
        <v>103100446</v>
      </c>
      <c r="J379" s="41" t="s">
        <v>2063</v>
      </c>
      <c r="K379" s="58" t="s">
        <v>2064</v>
      </c>
      <c r="L379" s="41" t="s">
        <v>84</v>
      </c>
      <c r="M379" s="55" t="s">
        <v>1862</v>
      </c>
      <c r="N379" s="41" t="s">
        <v>86</v>
      </c>
      <c r="O379" s="59">
        <v>5</v>
      </c>
      <c r="P379" s="43">
        <f t="shared" si="57"/>
        <v>12.356</v>
      </c>
      <c r="Q379" s="43">
        <v>8.7219999999999995</v>
      </c>
      <c r="R379" s="43">
        <v>3.6339999999999999</v>
      </c>
      <c r="S379" s="53">
        <f t="shared" si="58"/>
        <v>6.1779999999999999</v>
      </c>
      <c r="T379" s="53">
        <f t="shared" si="59"/>
        <v>4.3609999999999998</v>
      </c>
      <c r="U379" s="53">
        <f t="shared" si="60"/>
        <v>1.8169999999999999</v>
      </c>
      <c r="V379" s="53">
        <f t="shared" si="61"/>
        <v>6.1779999999999999</v>
      </c>
      <c r="W379" s="53">
        <f t="shared" si="62"/>
        <v>4.3609999999999998</v>
      </c>
      <c r="X379" s="53">
        <f t="shared" si="63"/>
        <v>1.8169999999999999</v>
      </c>
      <c r="Y379" s="64">
        <v>43831</v>
      </c>
      <c r="Z379" s="65" t="s">
        <v>315</v>
      </c>
      <c r="AA379" s="41" t="s">
        <v>1858</v>
      </c>
      <c r="AB379" s="41" t="s">
        <v>1858</v>
      </c>
    </row>
    <row r="380" spans="1:28" s="54" customFormat="1" x14ac:dyDescent="0.25">
      <c r="A380" s="29" t="s">
        <v>2317</v>
      </c>
      <c r="B380" s="41" t="s">
        <v>1248</v>
      </c>
      <c r="C380" s="41" t="s">
        <v>79</v>
      </c>
      <c r="D380" s="41" t="s">
        <v>665</v>
      </c>
      <c r="E380" s="39" t="s">
        <v>79</v>
      </c>
      <c r="F380" s="41" t="s">
        <v>2059</v>
      </c>
      <c r="G380" s="41" t="s">
        <v>712</v>
      </c>
      <c r="H380" s="41" t="s">
        <v>713</v>
      </c>
      <c r="I380" s="41">
        <v>103100447</v>
      </c>
      <c r="J380" s="41" t="s">
        <v>2065</v>
      </c>
      <c r="K380" s="58" t="s">
        <v>2066</v>
      </c>
      <c r="L380" s="41" t="s">
        <v>84</v>
      </c>
      <c r="M380" s="55" t="s">
        <v>1862</v>
      </c>
      <c r="N380" s="41" t="s">
        <v>86</v>
      </c>
      <c r="O380" s="59">
        <v>5</v>
      </c>
      <c r="P380" s="43">
        <f t="shared" si="57"/>
        <v>1.8580000000000001</v>
      </c>
      <c r="Q380" s="43">
        <v>1.35</v>
      </c>
      <c r="R380" s="43">
        <v>0.50800000000000001</v>
      </c>
      <c r="S380" s="53">
        <f t="shared" si="58"/>
        <v>0.92900000000000005</v>
      </c>
      <c r="T380" s="53">
        <f t="shared" si="59"/>
        <v>0.67500000000000004</v>
      </c>
      <c r="U380" s="53">
        <f t="shared" si="60"/>
        <v>0.254</v>
      </c>
      <c r="V380" s="53">
        <f t="shared" si="61"/>
        <v>0.92900000000000005</v>
      </c>
      <c r="W380" s="53">
        <f t="shared" si="62"/>
        <v>0.67500000000000004</v>
      </c>
      <c r="X380" s="53">
        <f t="shared" si="63"/>
        <v>0.254</v>
      </c>
      <c r="Y380" s="64">
        <v>43831</v>
      </c>
      <c r="Z380" s="65" t="s">
        <v>315</v>
      </c>
      <c r="AA380" s="41" t="s">
        <v>1858</v>
      </c>
      <c r="AB380" s="41" t="s">
        <v>1858</v>
      </c>
    </row>
    <row r="381" spans="1:28" s="54" customFormat="1" x14ac:dyDescent="0.25">
      <c r="A381" s="29" t="s">
        <v>2318</v>
      </c>
      <c r="B381" s="41" t="s">
        <v>2067</v>
      </c>
      <c r="C381" s="41" t="s">
        <v>79</v>
      </c>
      <c r="D381" s="41" t="s">
        <v>693</v>
      </c>
      <c r="E381" s="39" t="s">
        <v>79</v>
      </c>
      <c r="F381" s="41" t="s">
        <v>2062</v>
      </c>
      <c r="G381" s="41" t="s">
        <v>712</v>
      </c>
      <c r="H381" s="41" t="s">
        <v>713</v>
      </c>
      <c r="I381" s="41">
        <v>103100448</v>
      </c>
      <c r="J381" s="41" t="s">
        <v>2068</v>
      </c>
      <c r="K381" s="58" t="s">
        <v>2069</v>
      </c>
      <c r="L381" s="41" t="s">
        <v>84</v>
      </c>
      <c r="M381" s="55" t="s">
        <v>1862</v>
      </c>
      <c r="N381" s="41" t="s">
        <v>86</v>
      </c>
      <c r="O381" s="59">
        <v>5</v>
      </c>
      <c r="P381" s="43">
        <f t="shared" si="57"/>
        <v>5.5579999999999998</v>
      </c>
      <c r="Q381" s="43">
        <v>3.9119999999999999</v>
      </c>
      <c r="R381" s="43">
        <v>1.6459999999999999</v>
      </c>
      <c r="S381" s="53">
        <f t="shared" si="58"/>
        <v>2.7789999999999999</v>
      </c>
      <c r="T381" s="53">
        <f t="shared" si="59"/>
        <v>1.956</v>
      </c>
      <c r="U381" s="53">
        <f t="shared" si="60"/>
        <v>0.82299999999999995</v>
      </c>
      <c r="V381" s="53">
        <f t="shared" si="61"/>
        <v>2.7789999999999999</v>
      </c>
      <c r="W381" s="53">
        <f t="shared" si="62"/>
        <v>1.956</v>
      </c>
      <c r="X381" s="53">
        <f t="shared" si="63"/>
        <v>0.82299999999999995</v>
      </c>
      <c r="Y381" s="64">
        <v>43831</v>
      </c>
      <c r="Z381" s="65" t="s">
        <v>315</v>
      </c>
      <c r="AA381" s="41" t="s">
        <v>1858</v>
      </c>
      <c r="AB381" s="41" t="s">
        <v>1858</v>
      </c>
    </row>
    <row r="382" spans="1:28" s="54" customFormat="1" x14ac:dyDescent="0.25">
      <c r="A382" s="29" t="s">
        <v>2319</v>
      </c>
      <c r="B382" s="41" t="s">
        <v>1248</v>
      </c>
      <c r="C382" s="41" t="s">
        <v>79</v>
      </c>
      <c r="D382" s="41" t="s">
        <v>1137</v>
      </c>
      <c r="E382" s="39" t="s">
        <v>79</v>
      </c>
      <c r="F382" s="41" t="s">
        <v>2070</v>
      </c>
      <c r="G382" s="41" t="s">
        <v>712</v>
      </c>
      <c r="H382" s="41" t="s">
        <v>713</v>
      </c>
      <c r="I382" s="41">
        <v>103100449</v>
      </c>
      <c r="J382" s="41" t="s">
        <v>2071</v>
      </c>
      <c r="K382" s="58" t="s">
        <v>2072</v>
      </c>
      <c r="L382" s="41" t="s">
        <v>84</v>
      </c>
      <c r="M382" s="55" t="s">
        <v>1862</v>
      </c>
      <c r="N382" s="41" t="s">
        <v>86</v>
      </c>
      <c r="O382" s="59">
        <v>5</v>
      </c>
      <c r="P382" s="43">
        <f t="shared" si="57"/>
        <v>4.3</v>
      </c>
      <c r="Q382" s="43">
        <v>3.05</v>
      </c>
      <c r="R382" s="43">
        <v>1.25</v>
      </c>
      <c r="S382" s="53">
        <f t="shared" si="58"/>
        <v>2.15</v>
      </c>
      <c r="T382" s="53">
        <f t="shared" si="59"/>
        <v>1.5249999999999999</v>
      </c>
      <c r="U382" s="53">
        <f t="shared" si="60"/>
        <v>0.625</v>
      </c>
      <c r="V382" s="53">
        <f t="shared" si="61"/>
        <v>2.15</v>
      </c>
      <c r="W382" s="53">
        <f t="shared" si="62"/>
        <v>1.5249999999999999</v>
      </c>
      <c r="X382" s="53">
        <f t="shared" si="63"/>
        <v>0.625</v>
      </c>
      <c r="Y382" s="64">
        <v>43831</v>
      </c>
      <c r="Z382" s="65" t="s">
        <v>315</v>
      </c>
      <c r="AA382" s="41" t="s">
        <v>1858</v>
      </c>
      <c r="AB382" s="41" t="s">
        <v>1858</v>
      </c>
    </row>
    <row r="383" spans="1:28" s="54" customFormat="1" x14ac:dyDescent="0.25">
      <c r="A383" s="29" t="s">
        <v>2320</v>
      </c>
      <c r="B383" s="41" t="s">
        <v>1248</v>
      </c>
      <c r="C383" s="41" t="s">
        <v>79</v>
      </c>
      <c r="D383" s="41" t="s">
        <v>693</v>
      </c>
      <c r="E383" s="39" t="s">
        <v>79</v>
      </c>
      <c r="F383" s="41" t="s">
        <v>2070</v>
      </c>
      <c r="G383" s="41" t="s">
        <v>712</v>
      </c>
      <c r="H383" s="41" t="s">
        <v>713</v>
      </c>
      <c r="I383" s="41">
        <v>103100450</v>
      </c>
      <c r="J383" s="41" t="s">
        <v>2073</v>
      </c>
      <c r="K383" s="58" t="s">
        <v>2074</v>
      </c>
      <c r="L383" s="41" t="s">
        <v>84</v>
      </c>
      <c r="M383" s="55" t="s">
        <v>1862</v>
      </c>
      <c r="N383" s="41" t="s">
        <v>86</v>
      </c>
      <c r="O383" s="59">
        <v>5</v>
      </c>
      <c r="P383" s="43">
        <f t="shared" si="57"/>
        <v>5.9320000000000004</v>
      </c>
      <c r="Q383" s="43">
        <v>3.0059999999999998</v>
      </c>
      <c r="R383" s="43">
        <v>2.9260000000000002</v>
      </c>
      <c r="S383" s="53">
        <f t="shared" si="58"/>
        <v>2.9660000000000002</v>
      </c>
      <c r="T383" s="53">
        <f t="shared" si="59"/>
        <v>1.5029999999999999</v>
      </c>
      <c r="U383" s="53">
        <f t="shared" si="60"/>
        <v>1.4630000000000001</v>
      </c>
      <c r="V383" s="53">
        <f t="shared" si="61"/>
        <v>2.9660000000000002</v>
      </c>
      <c r="W383" s="53">
        <f t="shared" si="62"/>
        <v>1.5029999999999999</v>
      </c>
      <c r="X383" s="53">
        <f t="shared" si="63"/>
        <v>1.4630000000000001</v>
      </c>
      <c r="Y383" s="64">
        <v>43831</v>
      </c>
      <c r="Z383" s="65" t="s">
        <v>315</v>
      </c>
      <c r="AA383" s="41" t="s">
        <v>1858</v>
      </c>
      <c r="AB383" s="41" t="s">
        <v>1858</v>
      </c>
    </row>
    <row r="384" spans="1:28" s="54" customFormat="1" x14ac:dyDescent="0.25">
      <c r="A384" s="29" t="s">
        <v>2321</v>
      </c>
      <c r="B384" s="41" t="s">
        <v>1962</v>
      </c>
      <c r="C384" s="41" t="s">
        <v>79</v>
      </c>
      <c r="D384" s="41" t="s">
        <v>79</v>
      </c>
      <c r="E384" s="39" t="s">
        <v>79</v>
      </c>
      <c r="F384" s="41" t="s">
        <v>736</v>
      </c>
      <c r="G384" s="41" t="s">
        <v>712</v>
      </c>
      <c r="H384" s="41" t="s">
        <v>713</v>
      </c>
      <c r="I384" s="41">
        <v>103100453</v>
      </c>
      <c r="J384" s="41" t="s">
        <v>2075</v>
      </c>
      <c r="K384" s="58" t="s">
        <v>2076</v>
      </c>
      <c r="L384" s="41" t="s">
        <v>84</v>
      </c>
      <c r="M384" s="55" t="s">
        <v>1862</v>
      </c>
      <c r="N384" s="41" t="s">
        <v>86</v>
      </c>
      <c r="O384" s="59">
        <v>3</v>
      </c>
      <c r="P384" s="43">
        <f t="shared" si="57"/>
        <v>3.5019999999999998</v>
      </c>
      <c r="Q384" s="43">
        <v>2.508</v>
      </c>
      <c r="R384" s="43">
        <v>0.99399999999999999</v>
      </c>
      <c r="S384" s="53">
        <f t="shared" si="58"/>
        <v>1.7509999999999999</v>
      </c>
      <c r="T384" s="53">
        <f t="shared" si="59"/>
        <v>1.254</v>
      </c>
      <c r="U384" s="53">
        <f t="shared" si="60"/>
        <v>0.497</v>
      </c>
      <c r="V384" s="53">
        <f t="shared" si="61"/>
        <v>1.7509999999999999</v>
      </c>
      <c r="W384" s="53">
        <f t="shared" si="62"/>
        <v>1.254</v>
      </c>
      <c r="X384" s="53">
        <f t="shared" si="63"/>
        <v>0.497</v>
      </c>
      <c r="Y384" s="64">
        <v>43831</v>
      </c>
      <c r="Z384" s="65" t="s">
        <v>315</v>
      </c>
      <c r="AA384" s="41" t="s">
        <v>1858</v>
      </c>
      <c r="AB384" s="41" t="s">
        <v>1858</v>
      </c>
    </row>
    <row r="385" spans="1:28" s="54" customFormat="1" x14ac:dyDescent="0.25">
      <c r="A385" s="29" t="s">
        <v>2322</v>
      </c>
      <c r="B385" s="41" t="s">
        <v>1948</v>
      </c>
      <c r="C385" s="41" t="s">
        <v>79</v>
      </c>
      <c r="D385" s="41" t="s">
        <v>79</v>
      </c>
      <c r="E385" s="39" t="s">
        <v>79</v>
      </c>
      <c r="F385" s="41" t="s">
        <v>736</v>
      </c>
      <c r="G385" s="41" t="s">
        <v>712</v>
      </c>
      <c r="H385" s="41" t="s">
        <v>713</v>
      </c>
      <c r="I385" s="41">
        <v>103100454</v>
      </c>
      <c r="J385" s="41" t="s">
        <v>2077</v>
      </c>
      <c r="K385" s="58" t="s">
        <v>2078</v>
      </c>
      <c r="L385" s="41" t="s">
        <v>84</v>
      </c>
      <c r="M385" s="55" t="s">
        <v>1862</v>
      </c>
      <c r="N385" s="41" t="s">
        <v>86</v>
      </c>
      <c r="O385" s="59">
        <v>3</v>
      </c>
      <c r="P385" s="43">
        <f t="shared" si="57"/>
        <v>1.9040000000000001</v>
      </c>
      <c r="Q385" s="43">
        <v>1.3520000000000001</v>
      </c>
      <c r="R385" s="43">
        <v>0.55200000000000005</v>
      </c>
      <c r="S385" s="53">
        <f t="shared" si="58"/>
        <v>0.95200000000000007</v>
      </c>
      <c r="T385" s="53">
        <f t="shared" si="59"/>
        <v>0.67600000000000005</v>
      </c>
      <c r="U385" s="53">
        <f t="shared" si="60"/>
        <v>0.27600000000000002</v>
      </c>
      <c r="V385" s="53">
        <f t="shared" si="61"/>
        <v>0.95200000000000007</v>
      </c>
      <c r="W385" s="53">
        <f t="shared" si="62"/>
        <v>0.67600000000000005</v>
      </c>
      <c r="X385" s="53">
        <f t="shared" si="63"/>
        <v>0.27600000000000002</v>
      </c>
      <c r="Y385" s="64">
        <v>43831</v>
      </c>
      <c r="Z385" s="65" t="s">
        <v>315</v>
      </c>
      <c r="AA385" s="41" t="s">
        <v>1858</v>
      </c>
      <c r="AB385" s="41" t="s">
        <v>1858</v>
      </c>
    </row>
    <row r="386" spans="1:28" s="54" customFormat="1" x14ac:dyDescent="0.25">
      <c r="A386" s="29" t="s">
        <v>2323</v>
      </c>
      <c r="B386" s="41" t="s">
        <v>1951</v>
      </c>
      <c r="C386" s="41" t="s">
        <v>2079</v>
      </c>
      <c r="D386" s="41" t="s">
        <v>79</v>
      </c>
      <c r="E386" s="39" t="s">
        <v>79</v>
      </c>
      <c r="F386" s="41" t="s">
        <v>713</v>
      </c>
      <c r="G386" s="41" t="s">
        <v>712</v>
      </c>
      <c r="H386" s="41" t="s">
        <v>713</v>
      </c>
      <c r="I386" s="41">
        <v>103100455</v>
      </c>
      <c r="J386" s="41" t="s">
        <v>2080</v>
      </c>
      <c r="K386" s="58" t="s">
        <v>2081</v>
      </c>
      <c r="L386" s="41" t="s">
        <v>84</v>
      </c>
      <c r="M386" s="55" t="s">
        <v>1862</v>
      </c>
      <c r="N386" s="41" t="s">
        <v>86</v>
      </c>
      <c r="O386" s="59">
        <v>4</v>
      </c>
      <c r="P386" s="43">
        <f t="shared" si="57"/>
        <v>13.076000000000001</v>
      </c>
      <c r="Q386" s="43">
        <v>2.1640000000000001</v>
      </c>
      <c r="R386" s="43">
        <v>10.912000000000001</v>
      </c>
      <c r="S386" s="53">
        <f t="shared" si="58"/>
        <v>6.5380000000000003</v>
      </c>
      <c r="T386" s="53">
        <f t="shared" si="59"/>
        <v>1.0820000000000001</v>
      </c>
      <c r="U386" s="53">
        <f t="shared" si="60"/>
        <v>5.4560000000000004</v>
      </c>
      <c r="V386" s="53">
        <f t="shared" si="61"/>
        <v>6.5380000000000003</v>
      </c>
      <c r="W386" s="53">
        <f t="shared" si="62"/>
        <v>1.0820000000000001</v>
      </c>
      <c r="X386" s="53">
        <f t="shared" si="63"/>
        <v>5.4560000000000004</v>
      </c>
      <c r="Y386" s="64">
        <v>43831</v>
      </c>
      <c r="Z386" s="65" t="s">
        <v>315</v>
      </c>
      <c r="AA386" s="41" t="s">
        <v>1858</v>
      </c>
      <c r="AB386" s="41" t="s">
        <v>1858</v>
      </c>
    </row>
    <row r="387" spans="1:28" s="54" customFormat="1" x14ac:dyDescent="0.25">
      <c r="A387" s="29" t="s">
        <v>2324</v>
      </c>
      <c r="B387" s="41" t="s">
        <v>1962</v>
      </c>
      <c r="C387" s="41" t="s">
        <v>2079</v>
      </c>
      <c r="D387" s="41" t="s">
        <v>79</v>
      </c>
      <c r="E387" s="39" t="s">
        <v>79</v>
      </c>
      <c r="F387" s="41" t="s">
        <v>713</v>
      </c>
      <c r="G387" s="41" t="s">
        <v>712</v>
      </c>
      <c r="H387" s="41" t="s">
        <v>713</v>
      </c>
      <c r="I387" s="41">
        <v>103100456</v>
      </c>
      <c r="J387" s="41" t="s">
        <v>2082</v>
      </c>
      <c r="K387" s="58" t="s">
        <v>2083</v>
      </c>
      <c r="L387" s="41" t="s">
        <v>84</v>
      </c>
      <c r="M387" s="55" t="s">
        <v>1862</v>
      </c>
      <c r="N387" s="41" t="s">
        <v>86</v>
      </c>
      <c r="O387" s="59">
        <v>4</v>
      </c>
      <c r="P387" s="43">
        <f t="shared" si="57"/>
        <v>5.6400000000000006</v>
      </c>
      <c r="Q387" s="43">
        <v>2.9</v>
      </c>
      <c r="R387" s="43">
        <v>2.74</v>
      </c>
      <c r="S387" s="53">
        <f t="shared" si="58"/>
        <v>2.8200000000000003</v>
      </c>
      <c r="T387" s="53">
        <f t="shared" si="59"/>
        <v>1.45</v>
      </c>
      <c r="U387" s="53">
        <f t="shared" si="60"/>
        <v>1.37</v>
      </c>
      <c r="V387" s="53">
        <f t="shared" si="61"/>
        <v>2.8200000000000003</v>
      </c>
      <c r="W387" s="53">
        <f t="shared" si="62"/>
        <v>1.45</v>
      </c>
      <c r="X387" s="53">
        <f t="shared" si="63"/>
        <v>1.37</v>
      </c>
      <c r="Y387" s="64">
        <v>43831</v>
      </c>
      <c r="Z387" s="65" t="s">
        <v>315</v>
      </c>
      <c r="AA387" s="41" t="s">
        <v>1858</v>
      </c>
      <c r="AB387" s="41" t="s">
        <v>1858</v>
      </c>
    </row>
    <row r="388" spans="1:28" s="54" customFormat="1" x14ac:dyDescent="0.25">
      <c r="A388" s="29" t="s">
        <v>2325</v>
      </c>
      <c r="B388" s="41" t="s">
        <v>1965</v>
      </c>
      <c r="C388" s="41" t="s">
        <v>2079</v>
      </c>
      <c r="D388" s="41" t="s">
        <v>79</v>
      </c>
      <c r="E388" s="39" t="s">
        <v>79</v>
      </c>
      <c r="F388" s="41" t="s">
        <v>713</v>
      </c>
      <c r="G388" s="41" t="s">
        <v>712</v>
      </c>
      <c r="H388" s="41" t="s">
        <v>713</v>
      </c>
      <c r="I388" s="41">
        <v>103100457</v>
      </c>
      <c r="J388" s="41" t="s">
        <v>2084</v>
      </c>
      <c r="K388" s="58" t="s">
        <v>2085</v>
      </c>
      <c r="L388" s="41" t="s">
        <v>84</v>
      </c>
      <c r="M388" s="55" t="s">
        <v>1862</v>
      </c>
      <c r="N388" s="41" t="s">
        <v>86</v>
      </c>
      <c r="O388" s="59">
        <v>4</v>
      </c>
      <c r="P388" s="43">
        <f t="shared" si="57"/>
        <v>10.173999999999999</v>
      </c>
      <c r="Q388" s="43">
        <v>3.2320000000000002</v>
      </c>
      <c r="R388" s="43">
        <v>6.9420000000000002</v>
      </c>
      <c r="S388" s="53">
        <f t="shared" si="58"/>
        <v>5.0869999999999997</v>
      </c>
      <c r="T388" s="53">
        <f t="shared" si="59"/>
        <v>1.6160000000000001</v>
      </c>
      <c r="U388" s="53">
        <f t="shared" si="60"/>
        <v>3.4710000000000001</v>
      </c>
      <c r="V388" s="53">
        <f t="shared" si="61"/>
        <v>5.0869999999999997</v>
      </c>
      <c r="W388" s="53">
        <f t="shared" si="62"/>
        <v>1.6160000000000001</v>
      </c>
      <c r="X388" s="53">
        <f t="shared" si="63"/>
        <v>3.4710000000000001</v>
      </c>
      <c r="Y388" s="64">
        <v>43831</v>
      </c>
      <c r="Z388" s="65" t="s">
        <v>315</v>
      </c>
      <c r="AA388" s="41" t="s">
        <v>1858</v>
      </c>
      <c r="AB388" s="41" t="s">
        <v>1858</v>
      </c>
    </row>
    <row r="389" spans="1:28" s="54" customFormat="1" x14ac:dyDescent="0.25">
      <c r="A389" s="29" t="s">
        <v>2326</v>
      </c>
      <c r="B389" s="41" t="s">
        <v>1948</v>
      </c>
      <c r="C389" s="41" t="s">
        <v>79</v>
      </c>
      <c r="D389" s="41" t="s">
        <v>665</v>
      </c>
      <c r="E389" s="39" t="s">
        <v>79</v>
      </c>
      <c r="F389" s="41" t="s">
        <v>2079</v>
      </c>
      <c r="G389" s="41" t="s">
        <v>712</v>
      </c>
      <c r="H389" s="41" t="s">
        <v>713</v>
      </c>
      <c r="I389" s="41">
        <v>103100451</v>
      </c>
      <c r="J389" s="41" t="s">
        <v>2086</v>
      </c>
      <c r="K389" s="58" t="s">
        <v>2087</v>
      </c>
      <c r="L389" s="41" t="s">
        <v>84</v>
      </c>
      <c r="M389" s="55" t="s">
        <v>1862</v>
      </c>
      <c r="N389" s="41" t="s">
        <v>86</v>
      </c>
      <c r="O389" s="59">
        <v>4</v>
      </c>
      <c r="P389" s="43">
        <f t="shared" si="57"/>
        <v>10.038</v>
      </c>
      <c r="Q389" s="43">
        <v>3.1779999999999999</v>
      </c>
      <c r="R389" s="43">
        <v>6.86</v>
      </c>
      <c r="S389" s="53">
        <f t="shared" si="58"/>
        <v>5.0190000000000001</v>
      </c>
      <c r="T389" s="53">
        <f t="shared" si="59"/>
        <v>1.589</v>
      </c>
      <c r="U389" s="53">
        <f t="shared" si="60"/>
        <v>3.43</v>
      </c>
      <c r="V389" s="53">
        <f t="shared" si="61"/>
        <v>5.0190000000000001</v>
      </c>
      <c r="W389" s="53">
        <f t="shared" si="62"/>
        <v>1.589</v>
      </c>
      <c r="X389" s="53">
        <f t="shared" si="63"/>
        <v>3.43</v>
      </c>
      <c r="Y389" s="64">
        <v>43831</v>
      </c>
      <c r="Z389" s="65" t="s">
        <v>315</v>
      </c>
      <c r="AA389" s="41" t="s">
        <v>1858</v>
      </c>
      <c r="AB389" s="41" t="s">
        <v>1858</v>
      </c>
    </row>
    <row r="390" spans="1:28" s="54" customFormat="1" x14ac:dyDescent="0.25">
      <c r="A390" s="29" t="s">
        <v>2327</v>
      </c>
      <c r="B390" s="41" t="s">
        <v>1951</v>
      </c>
      <c r="C390" s="41" t="s">
        <v>79</v>
      </c>
      <c r="D390" s="41" t="s">
        <v>79</v>
      </c>
      <c r="E390" s="39" t="s">
        <v>79</v>
      </c>
      <c r="F390" s="41" t="s">
        <v>2088</v>
      </c>
      <c r="G390" s="41" t="s">
        <v>712</v>
      </c>
      <c r="H390" s="41" t="s">
        <v>713</v>
      </c>
      <c r="I390" s="41">
        <v>103100458</v>
      </c>
      <c r="J390" s="41" t="s">
        <v>2089</v>
      </c>
      <c r="K390" s="58" t="s">
        <v>2090</v>
      </c>
      <c r="L390" s="41" t="s">
        <v>84</v>
      </c>
      <c r="M390" s="55" t="s">
        <v>1862</v>
      </c>
      <c r="N390" s="41" t="s">
        <v>86</v>
      </c>
      <c r="O390" s="59">
        <v>5</v>
      </c>
      <c r="P390" s="43">
        <f t="shared" si="57"/>
        <v>17.622</v>
      </c>
      <c r="Q390" s="43">
        <v>5.67</v>
      </c>
      <c r="R390" s="43">
        <v>11.952</v>
      </c>
      <c r="S390" s="53">
        <f t="shared" si="58"/>
        <v>8.8109999999999999</v>
      </c>
      <c r="T390" s="53">
        <f t="shared" si="59"/>
        <v>2.835</v>
      </c>
      <c r="U390" s="53">
        <f t="shared" si="60"/>
        <v>5.976</v>
      </c>
      <c r="V390" s="53">
        <f t="shared" si="61"/>
        <v>8.8109999999999999</v>
      </c>
      <c r="W390" s="53">
        <f t="shared" si="62"/>
        <v>2.835</v>
      </c>
      <c r="X390" s="53">
        <f t="shared" si="63"/>
        <v>5.976</v>
      </c>
      <c r="Y390" s="64">
        <v>43831</v>
      </c>
      <c r="Z390" s="65" t="s">
        <v>315</v>
      </c>
      <c r="AA390" s="41" t="s">
        <v>1858</v>
      </c>
      <c r="AB390" s="41" t="s">
        <v>1858</v>
      </c>
    </row>
    <row r="391" spans="1:28" s="54" customFormat="1" x14ac:dyDescent="0.25">
      <c r="A391" s="29" t="s">
        <v>2328</v>
      </c>
      <c r="B391" s="41" t="s">
        <v>1962</v>
      </c>
      <c r="C391" s="41" t="s">
        <v>79</v>
      </c>
      <c r="D391" s="41" t="s">
        <v>79</v>
      </c>
      <c r="E391" s="39" t="s">
        <v>79</v>
      </c>
      <c r="F391" s="41" t="s">
        <v>2088</v>
      </c>
      <c r="G391" s="41" t="s">
        <v>712</v>
      </c>
      <c r="H391" s="41" t="s">
        <v>713</v>
      </c>
      <c r="I391" s="41">
        <v>103100460</v>
      </c>
      <c r="J391" s="41" t="s">
        <v>2091</v>
      </c>
      <c r="K391" s="58" t="s">
        <v>2092</v>
      </c>
      <c r="L391" s="41" t="s">
        <v>84</v>
      </c>
      <c r="M391" s="55" t="s">
        <v>1862</v>
      </c>
      <c r="N391" s="41" t="s">
        <v>86</v>
      </c>
      <c r="O391" s="59">
        <v>5</v>
      </c>
      <c r="P391" s="43">
        <f t="shared" si="57"/>
        <v>8.620000000000001</v>
      </c>
      <c r="Q391" s="43">
        <v>4.3639999999999999</v>
      </c>
      <c r="R391" s="43">
        <v>4.2560000000000002</v>
      </c>
      <c r="S391" s="53">
        <f t="shared" si="58"/>
        <v>4.3100000000000005</v>
      </c>
      <c r="T391" s="53">
        <f t="shared" si="59"/>
        <v>2.1819999999999999</v>
      </c>
      <c r="U391" s="53">
        <f t="shared" si="60"/>
        <v>2.1280000000000001</v>
      </c>
      <c r="V391" s="53">
        <f t="shared" si="61"/>
        <v>4.3100000000000005</v>
      </c>
      <c r="W391" s="53">
        <f t="shared" si="62"/>
        <v>2.1819999999999999</v>
      </c>
      <c r="X391" s="53">
        <f t="shared" si="63"/>
        <v>2.1280000000000001</v>
      </c>
      <c r="Y391" s="64">
        <v>43831</v>
      </c>
      <c r="Z391" s="65" t="s">
        <v>315</v>
      </c>
      <c r="AA391" s="41" t="s">
        <v>1858</v>
      </c>
      <c r="AB391" s="41" t="s">
        <v>1858</v>
      </c>
    </row>
    <row r="392" spans="1:28" s="54" customFormat="1" x14ac:dyDescent="0.25">
      <c r="A392" s="29" t="s">
        <v>2329</v>
      </c>
      <c r="B392" s="41" t="s">
        <v>2028</v>
      </c>
      <c r="C392" s="41" t="s">
        <v>79</v>
      </c>
      <c r="D392" s="41" t="s">
        <v>79</v>
      </c>
      <c r="E392" s="39" t="s">
        <v>79</v>
      </c>
      <c r="F392" s="41" t="s">
        <v>2088</v>
      </c>
      <c r="G392" s="41" t="s">
        <v>712</v>
      </c>
      <c r="H392" s="41" t="s">
        <v>713</v>
      </c>
      <c r="I392" s="41">
        <v>103100416</v>
      </c>
      <c r="J392" s="41" t="s">
        <v>2093</v>
      </c>
      <c r="K392" s="58" t="s">
        <v>2094</v>
      </c>
      <c r="L392" s="41" t="s">
        <v>84</v>
      </c>
      <c r="M392" s="55" t="s">
        <v>1862</v>
      </c>
      <c r="N392" s="41" t="s">
        <v>86</v>
      </c>
      <c r="O392" s="59">
        <v>5</v>
      </c>
      <c r="P392" s="43">
        <f t="shared" si="57"/>
        <v>21.202000000000002</v>
      </c>
      <c r="Q392" s="43">
        <v>7.0880000000000001</v>
      </c>
      <c r="R392" s="43">
        <v>14.114000000000001</v>
      </c>
      <c r="S392" s="53">
        <f t="shared" si="58"/>
        <v>10.601000000000001</v>
      </c>
      <c r="T392" s="53">
        <f t="shared" si="59"/>
        <v>3.544</v>
      </c>
      <c r="U392" s="53">
        <f t="shared" si="60"/>
        <v>7.0570000000000004</v>
      </c>
      <c r="V392" s="53">
        <f t="shared" si="61"/>
        <v>10.601000000000001</v>
      </c>
      <c r="W392" s="53">
        <f t="shared" si="62"/>
        <v>3.544</v>
      </c>
      <c r="X392" s="53">
        <f t="shared" si="63"/>
        <v>7.0570000000000004</v>
      </c>
      <c r="Y392" s="64">
        <v>43831</v>
      </c>
      <c r="Z392" s="65" t="s">
        <v>315</v>
      </c>
      <c r="AA392" s="41" t="s">
        <v>1858</v>
      </c>
      <c r="AB392" s="41" t="s">
        <v>1858</v>
      </c>
    </row>
    <row r="393" spans="1:28" s="54" customFormat="1" x14ac:dyDescent="0.25">
      <c r="A393" s="29" t="s">
        <v>2330</v>
      </c>
      <c r="B393" s="41" t="s">
        <v>1951</v>
      </c>
      <c r="C393" s="41" t="s">
        <v>79</v>
      </c>
      <c r="D393" s="41" t="s">
        <v>79</v>
      </c>
      <c r="E393" s="39" t="s">
        <v>79</v>
      </c>
      <c r="F393" s="41" t="s">
        <v>2095</v>
      </c>
      <c r="G393" s="41" t="s">
        <v>712</v>
      </c>
      <c r="H393" s="41" t="s">
        <v>713</v>
      </c>
      <c r="I393" s="41">
        <v>103100462</v>
      </c>
      <c r="J393" s="41" t="s">
        <v>2096</v>
      </c>
      <c r="K393" s="58" t="s">
        <v>2097</v>
      </c>
      <c r="L393" s="41" t="s">
        <v>84</v>
      </c>
      <c r="M393" s="55" t="s">
        <v>1862</v>
      </c>
      <c r="N393" s="41" t="s">
        <v>86</v>
      </c>
      <c r="O393" s="59">
        <v>3</v>
      </c>
      <c r="P393" s="43">
        <f t="shared" si="57"/>
        <v>1.478</v>
      </c>
      <c r="Q393" s="43">
        <v>1.052</v>
      </c>
      <c r="R393" s="43">
        <v>0.42599999999999999</v>
      </c>
      <c r="S393" s="53">
        <f t="shared" si="58"/>
        <v>0.73899999999999999</v>
      </c>
      <c r="T393" s="53">
        <f t="shared" si="59"/>
        <v>0.52600000000000002</v>
      </c>
      <c r="U393" s="53">
        <f t="shared" si="60"/>
        <v>0.21299999999999999</v>
      </c>
      <c r="V393" s="53">
        <f t="shared" si="61"/>
        <v>0.73899999999999999</v>
      </c>
      <c r="W393" s="53">
        <f t="shared" si="62"/>
        <v>0.52600000000000002</v>
      </c>
      <c r="X393" s="53">
        <f t="shared" si="63"/>
        <v>0.21299999999999999</v>
      </c>
      <c r="Y393" s="64">
        <v>43831</v>
      </c>
      <c r="Z393" s="65" t="s">
        <v>315</v>
      </c>
      <c r="AA393" s="41" t="s">
        <v>1858</v>
      </c>
      <c r="AB393" s="41" t="s">
        <v>1858</v>
      </c>
    </row>
    <row r="394" spans="1:28" s="54" customFormat="1" x14ac:dyDescent="0.25">
      <c r="A394" s="29" t="s">
        <v>2331</v>
      </c>
      <c r="B394" s="41" t="s">
        <v>1948</v>
      </c>
      <c r="C394" s="41" t="s">
        <v>79</v>
      </c>
      <c r="D394" s="41" t="s">
        <v>79</v>
      </c>
      <c r="E394" s="39" t="s">
        <v>79</v>
      </c>
      <c r="F394" s="41" t="s">
        <v>2095</v>
      </c>
      <c r="G394" s="41" t="s">
        <v>712</v>
      </c>
      <c r="H394" s="41" t="s">
        <v>713</v>
      </c>
      <c r="I394" s="41">
        <v>103100463</v>
      </c>
      <c r="J394" s="41" t="s">
        <v>2098</v>
      </c>
      <c r="K394" s="58" t="s">
        <v>2099</v>
      </c>
      <c r="L394" s="41" t="s">
        <v>84</v>
      </c>
      <c r="M394" s="55" t="s">
        <v>1862</v>
      </c>
      <c r="N394" s="41" t="s">
        <v>86</v>
      </c>
      <c r="O394" s="59">
        <v>3</v>
      </c>
      <c r="P394" s="43">
        <f t="shared" si="57"/>
        <v>4.6579999999999995</v>
      </c>
      <c r="Q394" s="43">
        <v>3.2919999999999998</v>
      </c>
      <c r="R394" s="43">
        <v>1.3660000000000001</v>
      </c>
      <c r="S394" s="53">
        <f t="shared" si="58"/>
        <v>2.3289999999999997</v>
      </c>
      <c r="T394" s="53">
        <f t="shared" si="59"/>
        <v>1.6459999999999999</v>
      </c>
      <c r="U394" s="53">
        <f t="shared" si="60"/>
        <v>0.68300000000000005</v>
      </c>
      <c r="V394" s="53">
        <f t="shared" si="61"/>
        <v>2.3289999999999997</v>
      </c>
      <c r="W394" s="53">
        <f t="shared" si="62"/>
        <v>1.6459999999999999</v>
      </c>
      <c r="X394" s="53">
        <f t="shared" si="63"/>
        <v>0.68300000000000005</v>
      </c>
      <c r="Y394" s="64">
        <v>43831</v>
      </c>
      <c r="Z394" s="65" t="s">
        <v>315</v>
      </c>
      <c r="AA394" s="41" t="s">
        <v>1858</v>
      </c>
      <c r="AB394" s="41" t="s">
        <v>1858</v>
      </c>
    </row>
    <row r="395" spans="1:28" s="54" customFormat="1" x14ac:dyDescent="0.25">
      <c r="A395" s="29" t="s">
        <v>2332</v>
      </c>
      <c r="B395" s="41" t="s">
        <v>1248</v>
      </c>
      <c r="C395" s="41" t="s">
        <v>79</v>
      </c>
      <c r="D395" s="41" t="s">
        <v>665</v>
      </c>
      <c r="E395" s="39" t="s">
        <v>79</v>
      </c>
      <c r="F395" s="41" t="s">
        <v>2100</v>
      </c>
      <c r="G395" s="41" t="s">
        <v>712</v>
      </c>
      <c r="H395" s="41" t="s">
        <v>713</v>
      </c>
      <c r="I395" s="41">
        <v>103100434</v>
      </c>
      <c r="J395" s="41" t="s">
        <v>2101</v>
      </c>
      <c r="K395" s="58" t="s">
        <v>2102</v>
      </c>
      <c r="L395" s="41" t="s">
        <v>84</v>
      </c>
      <c r="M395" s="55" t="s">
        <v>1862</v>
      </c>
      <c r="N395" s="41" t="s">
        <v>86</v>
      </c>
      <c r="O395" s="59">
        <v>5</v>
      </c>
      <c r="P395" s="43">
        <f t="shared" si="57"/>
        <v>1.48</v>
      </c>
      <c r="Q395" s="43">
        <v>0.85799999999999998</v>
      </c>
      <c r="R395" s="43">
        <v>0.622</v>
      </c>
      <c r="S395" s="53">
        <f t="shared" si="58"/>
        <v>0.74</v>
      </c>
      <c r="T395" s="53">
        <f t="shared" si="59"/>
        <v>0.42899999999999999</v>
      </c>
      <c r="U395" s="53">
        <f t="shared" si="60"/>
        <v>0.311</v>
      </c>
      <c r="V395" s="53">
        <f t="shared" si="61"/>
        <v>0.74</v>
      </c>
      <c r="W395" s="53">
        <f t="shared" si="62"/>
        <v>0.42899999999999999</v>
      </c>
      <c r="X395" s="53">
        <f t="shared" si="63"/>
        <v>0.311</v>
      </c>
      <c r="Y395" s="64">
        <v>43831</v>
      </c>
      <c r="Z395" s="65" t="s">
        <v>315</v>
      </c>
      <c r="AA395" s="41" t="s">
        <v>1858</v>
      </c>
      <c r="AB395" s="41" t="s">
        <v>1858</v>
      </c>
    </row>
    <row r="396" spans="1:28" s="54" customFormat="1" x14ac:dyDescent="0.25">
      <c r="A396" s="29" t="s">
        <v>2333</v>
      </c>
      <c r="B396" s="41" t="s">
        <v>1951</v>
      </c>
      <c r="C396" s="41" t="s">
        <v>79</v>
      </c>
      <c r="D396" s="41" t="s">
        <v>79</v>
      </c>
      <c r="E396" s="39" t="s">
        <v>79</v>
      </c>
      <c r="F396" s="41" t="s">
        <v>2100</v>
      </c>
      <c r="G396" s="41" t="s">
        <v>712</v>
      </c>
      <c r="H396" s="41" t="s">
        <v>713</v>
      </c>
      <c r="I396" s="41">
        <v>103100465</v>
      </c>
      <c r="J396" s="41" t="s">
        <v>2103</v>
      </c>
      <c r="K396" s="58" t="s">
        <v>2104</v>
      </c>
      <c r="L396" s="41" t="s">
        <v>84</v>
      </c>
      <c r="M396" s="55" t="s">
        <v>1862</v>
      </c>
      <c r="N396" s="41" t="s">
        <v>86</v>
      </c>
      <c r="O396" s="59">
        <v>5</v>
      </c>
      <c r="P396" s="43">
        <f t="shared" si="57"/>
        <v>2.1579999999999999</v>
      </c>
      <c r="Q396" s="43">
        <v>0.95</v>
      </c>
      <c r="R396" s="43">
        <v>1.208</v>
      </c>
      <c r="S396" s="53">
        <f t="shared" si="58"/>
        <v>1.079</v>
      </c>
      <c r="T396" s="53">
        <f t="shared" si="59"/>
        <v>0.47499999999999998</v>
      </c>
      <c r="U396" s="53">
        <f t="shared" si="60"/>
        <v>0.60399999999999998</v>
      </c>
      <c r="V396" s="53">
        <f t="shared" si="61"/>
        <v>1.079</v>
      </c>
      <c r="W396" s="53">
        <f t="shared" si="62"/>
        <v>0.47499999999999998</v>
      </c>
      <c r="X396" s="53">
        <f t="shared" si="63"/>
        <v>0.60399999999999998</v>
      </c>
      <c r="Y396" s="64">
        <v>43831</v>
      </c>
      <c r="Z396" s="65" t="s">
        <v>315</v>
      </c>
      <c r="AA396" s="41" t="s">
        <v>1858</v>
      </c>
      <c r="AB396" s="41" t="s">
        <v>1858</v>
      </c>
    </row>
    <row r="397" spans="1:28" s="54" customFormat="1" x14ac:dyDescent="0.25">
      <c r="A397" s="29" t="s">
        <v>2334</v>
      </c>
      <c r="B397" s="41" t="s">
        <v>2105</v>
      </c>
      <c r="C397" s="41" t="s">
        <v>79</v>
      </c>
      <c r="D397" s="41" t="s">
        <v>79</v>
      </c>
      <c r="E397" s="39" t="s">
        <v>79</v>
      </c>
      <c r="F397" s="41" t="s">
        <v>2100</v>
      </c>
      <c r="G397" s="41" t="s">
        <v>712</v>
      </c>
      <c r="H397" s="41" t="s">
        <v>2106</v>
      </c>
      <c r="I397" s="41">
        <v>103300362</v>
      </c>
      <c r="J397" s="41" t="s">
        <v>2107</v>
      </c>
      <c r="K397" s="58" t="s">
        <v>2108</v>
      </c>
      <c r="L397" s="41" t="s">
        <v>84</v>
      </c>
      <c r="M397" s="55" t="s">
        <v>1862</v>
      </c>
      <c r="N397" s="41" t="s">
        <v>86</v>
      </c>
      <c r="O397" s="59">
        <v>2</v>
      </c>
      <c r="P397" s="43">
        <f t="shared" si="57"/>
        <v>1.794</v>
      </c>
      <c r="Q397" s="43">
        <v>1.294</v>
      </c>
      <c r="R397" s="43">
        <v>0.5</v>
      </c>
      <c r="S397" s="53">
        <f t="shared" si="58"/>
        <v>0.89700000000000002</v>
      </c>
      <c r="T397" s="53">
        <f t="shared" si="59"/>
        <v>0.64700000000000002</v>
      </c>
      <c r="U397" s="53">
        <f t="shared" si="60"/>
        <v>0.25</v>
      </c>
      <c r="V397" s="53">
        <f t="shared" si="61"/>
        <v>0.89700000000000002</v>
      </c>
      <c r="W397" s="53">
        <f t="shared" si="62"/>
        <v>0.64700000000000002</v>
      </c>
      <c r="X397" s="53">
        <f t="shared" si="63"/>
        <v>0.25</v>
      </c>
      <c r="Y397" s="64">
        <v>43831</v>
      </c>
      <c r="Z397" s="65" t="s">
        <v>315</v>
      </c>
      <c r="AA397" s="41" t="s">
        <v>1858</v>
      </c>
      <c r="AB397" s="41" t="s">
        <v>1858</v>
      </c>
    </row>
    <row r="398" spans="1:28" s="54" customFormat="1" x14ac:dyDescent="0.25">
      <c r="A398" s="29" t="s">
        <v>2335</v>
      </c>
      <c r="B398" s="41" t="s">
        <v>1248</v>
      </c>
      <c r="C398" s="41" t="s">
        <v>79</v>
      </c>
      <c r="D398" s="41" t="s">
        <v>79</v>
      </c>
      <c r="E398" s="39" t="s">
        <v>79</v>
      </c>
      <c r="F398" s="41" t="s">
        <v>2109</v>
      </c>
      <c r="G398" s="41" t="s">
        <v>712</v>
      </c>
      <c r="H398" s="41" t="s">
        <v>713</v>
      </c>
      <c r="I398" s="41">
        <v>103100437</v>
      </c>
      <c r="J398" s="41" t="s">
        <v>2110</v>
      </c>
      <c r="K398" s="58" t="s">
        <v>2111</v>
      </c>
      <c r="L398" s="41" t="s">
        <v>84</v>
      </c>
      <c r="M398" s="55" t="s">
        <v>1862</v>
      </c>
      <c r="N398" s="41" t="s">
        <v>86</v>
      </c>
      <c r="O398" s="59">
        <v>5</v>
      </c>
      <c r="P398" s="43">
        <f t="shared" si="57"/>
        <v>6.4960000000000004</v>
      </c>
      <c r="Q398" s="43">
        <v>4.92</v>
      </c>
      <c r="R398" s="43">
        <v>1.5760000000000001</v>
      </c>
      <c r="S398" s="53">
        <f t="shared" si="58"/>
        <v>3.2480000000000002</v>
      </c>
      <c r="T398" s="53">
        <f t="shared" si="59"/>
        <v>2.46</v>
      </c>
      <c r="U398" s="53">
        <f t="shared" si="60"/>
        <v>0.78800000000000003</v>
      </c>
      <c r="V398" s="53">
        <f t="shared" si="61"/>
        <v>3.2480000000000002</v>
      </c>
      <c r="W398" s="53">
        <f t="shared" si="62"/>
        <v>2.46</v>
      </c>
      <c r="X398" s="53">
        <f t="shared" si="63"/>
        <v>0.78800000000000003</v>
      </c>
      <c r="Y398" s="64">
        <v>43831</v>
      </c>
      <c r="Z398" s="65" t="s">
        <v>315</v>
      </c>
      <c r="AA398" s="41" t="s">
        <v>1858</v>
      </c>
      <c r="AB398" s="41" t="s">
        <v>1858</v>
      </c>
    </row>
    <row r="399" spans="1:28" s="54" customFormat="1" x14ac:dyDescent="0.25">
      <c r="A399" s="29" t="s">
        <v>2336</v>
      </c>
      <c r="B399" s="41" t="s">
        <v>1248</v>
      </c>
      <c r="C399" s="41" t="s">
        <v>79</v>
      </c>
      <c r="D399" s="41" t="s">
        <v>665</v>
      </c>
      <c r="E399" s="39" t="s">
        <v>79</v>
      </c>
      <c r="F399" s="41" t="s">
        <v>2112</v>
      </c>
      <c r="G399" s="41" t="s">
        <v>712</v>
      </c>
      <c r="H399" s="41" t="s">
        <v>713</v>
      </c>
      <c r="I399" s="41">
        <v>103100438</v>
      </c>
      <c r="J399" s="41" t="s">
        <v>2113</v>
      </c>
      <c r="K399" s="58" t="s">
        <v>2114</v>
      </c>
      <c r="L399" s="41" t="s">
        <v>84</v>
      </c>
      <c r="M399" s="55" t="s">
        <v>1862</v>
      </c>
      <c r="N399" s="41" t="s">
        <v>86</v>
      </c>
      <c r="O399" s="59">
        <v>5</v>
      </c>
      <c r="P399" s="43">
        <f t="shared" si="57"/>
        <v>0.76600000000000001</v>
      </c>
      <c r="Q399" s="43">
        <v>0.52800000000000002</v>
      </c>
      <c r="R399" s="43">
        <v>0.23799999999999999</v>
      </c>
      <c r="S399" s="53">
        <f t="shared" si="58"/>
        <v>0.38300000000000001</v>
      </c>
      <c r="T399" s="53">
        <f t="shared" si="59"/>
        <v>0.26400000000000001</v>
      </c>
      <c r="U399" s="53">
        <f t="shared" si="60"/>
        <v>0.11899999999999999</v>
      </c>
      <c r="V399" s="53">
        <f t="shared" si="61"/>
        <v>0.38300000000000001</v>
      </c>
      <c r="W399" s="53">
        <f t="shared" si="62"/>
        <v>0.26400000000000001</v>
      </c>
      <c r="X399" s="53">
        <f t="shared" si="63"/>
        <v>0.11899999999999999</v>
      </c>
      <c r="Y399" s="64">
        <v>43831</v>
      </c>
      <c r="Z399" s="65" t="s">
        <v>315</v>
      </c>
      <c r="AA399" s="41" t="s">
        <v>1858</v>
      </c>
      <c r="AB399" s="41" t="s">
        <v>1858</v>
      </c>
    </row>
    <row r="400" spans="1:28" s="54" customFormat="1" x14ac:dyDescent="0.25">
      <c r="A400" s="29" t="s">
        <v>2337</v>
      </c>
      <c r="B400" s="41" t="s">
        <v>1951</v>
      </c>
      <c r="C400" s="41" t="s">
        <v>79</v>
      </c>
      <c r="D400" s="41" t="s">
        <v>79</v>
      </c>
      <c r="E400" s="39" t="s">
        <v>79</v>
      </c>
      <c r="F400" s="41" t="s">
        <v>2112</v>
      </c>
      <c r="G400" s="41" t="s">
        <v>712</v>
      </c>
      <c r="H400" s="41" t="s">
        <v>713</v>
      </c>
      <c r="I400" s="41">
        <v>103100476</v>
      </c>
      <c r="J400" s="41" t="s">
        <v>2115</v>
      </c>
      <c r="K400" s="58" t="s">
        <v>2116</v>
      </c>
      <c r="L400" s="41" t="s">
        <v>84</v>
      </c>
      <c r="M400" s="55" t="s">
        <v>1862</v>
      </c>
      <c r="N400" s="41" t="s">
        <v>86</v>
      </c>
      <c r="O400" s="59">
        <v>14</v>
      </c>
      <c r="P400" s="43">
        <f t="shared" si="57"/>
        <v>12.747999999999999</v>
      </c>
      <c r="Q400" s="43">
        <v>9.0239999999999991</v>
      </c>
      <c r="R400" s="43">
        <v>3.7240000000000002</v>
      </c>
      <c r="S400" s="53">
        <f t="shared" si="58"/>
        <v>6.3739999999999997</v>
      </c>
      <c r="T400" s="53">
        <f t="shared" si="59"/>
        <v>4.5119999999999996</v>
      </c>
      <c r="U400" s="53">
        <f t="shared" si="60"/>
        <v>1.8620000000000001</v>
      </c>
      <c r="V400" s="53">
        <f t="shared" si="61"/>
        <v>6.3739999999999997</v>
      </c>
      <c r="W400" s="53">
        <f t="shared" si="62"/>
        <v>4.5119999999999996</v>
      </c>
      <c r="X400" s="53">
        <f t="shared" si="63"/>
        <v>1.8620000000000001</v>
      </c>
      <c r="Y400" s="64">
        <v>43831</v>
      </c>
      <c r="Z400" s="65" t="s">
        <v>315</v>
      </c>
      <c r="AA400" s="41" t="s">
        <v>1858</v>
      </c>
      <c r="AB400" s="41" t="s">
        <v>1858</v>
      </c>
    </row>
    <row r="401" spans="1:28" s="54" customFormat="1" x14ac:dyDescent="0.25">
      <c r="A401" s="29" t="s">
        <v>2338</v>
      </c>
      <c r="B401" s="41" t="s">
        <v>1269</v>
      </c>
      <c r="C401" s="41" t="s">
        <v>79</v>
      </c>
      <c r="D401" s="41" t="s">
        <v>79</v>
      </c>
      <c r="E401" s="39" t="s">
        <v>79</v>
      </c>
      <c r="F401" s="41" t="s">
        <v>2117</v>
      </c>
      <c r="G401" s="41" t="s">
        <v>712</v>
      </c>
      <c r="H401" s="41" t="s">
        <v>713</v>
      </c>
      <c r="I401" s="41">
        <v>103100461</v>
      </c>
      <c r="J401" s="41" t="s">
        <v>2118</v>
      </c>
      <c r="K401" s="58" t="s">
        <v>2119</v>
      </c>
      <c r="L401" s="41" t="s">
        <v>84</v>
      </c>
      <c r="M401" s="55" t="s">
        <v>1862</v>
      </c>
      <c r="N401" s="41" t="s">
        <v>86</v>
      </c>
      <c r="O401" s="59">
        <v>5</v>
      </c>
      <c r="P401" s="43">
        <f t="shared" si="57"/>
        <v>3.9080000000000004</v>
      </c>
      <c r="Q401" s="43">
        <v>1.054</v>
      </c>
      <c r="R401" s="43">
        <v>2.8540000000000001</v>
      </c>
      <c r="S401" s="53">
        <f t="shared" si="58"/>
        <v>1.9540000000000002</v>
      </c>
      <c r="T401" s="53">
        <f t="shared" si="59"/>
        <v>0.52700000000000002</v>
      </c>
      <c r="U401" s="53">
        <f t="shared" si="60"/>
        <v>1.427</v>
      </c>
      <c r="V401" s="53">
        <f t="shared" si="61"/>
        <v>1.9540000000000002</v>
      </c>
      <c r="W401" s="53">
        <f t="shared" si="62"/>
        <v>0.52700000000000002</v>
      </c>
      <c r="X401" s="53">
        <f t="shared" si="63"/>
        <v>1.427</v>
      </c>
      <c r="Y401" s="64">
        <v>43831</v>
      </c>
      <c r="Z401" s="65" t="s">
        <v>315</v>
      </c>
      <c r="AA401" s="41" t="s">
        <v>1858</v>
      </c>
      <c r="AB401" s="41" t="s">
        <v>1858</v>
      </c>
    </row>
    <row r="402" spans="1:28" s="54" customFormat="1" x14ac:dyDescent="0.25">
      <c r="A402" s="29" t="s">
        <v>2339</v>
      </c>
      <c r="B402" s="41" t="s">
        <v>2028</v>
      </c>
      <c r="C402" s="41" t="s">
        <v>79</v>
      </c>
      <c r="D402" s="41" t="s">
        <v>79</v>
      </c>
      <c r="E402" s="39" t="s">
        <v>79</v>
      </c>
      <c r="F402" s="41" t="s">
        <v>2117</v>
      </c>
      <c r="G402" s="41" t="s">
        <v>2025</v>
      </c>
      <c r="H402" s="41" t="s">
        <v>713</v>
      </c>
      <c r="I402" s="41">
        <v>103100421</v>
      </c>
      <c r="J402" s="41" t="s">
        <v>2120</v>
      </c>
      <c r="K402" s="58" t="s">
        <v>2121</v>
      </c>
      <c r="L402" s="41" t="s">
        <v>84</v>
      </c>
      <c r="M402" s="55" t="s">
        <v>1862</v>
      </c>
      <c r="N402" s="41" t="s">
        <v>86</v>
      </c>
      <c r="O402" s="59">
        <v>5</v>
      </c>
      <c r="P402" s="43">
        <f t="shared" si="57"/>
        <v>3.988</v>
      </c>
      <c r="Q402" s="43">
        <v>3.028</v>
      </c>
      <c r="R402" s="43">
        <v>0.96</v>
      </c>
      <c r="S402" s="53">
        <f t="shared" si="58"/>
        <v>1.994</v>
      </c>
      <c r="T402" s="53">
        <f t="shared" si="59"/>
        <v>1.514</v>
      </c>
      <c r="U402" s="53">
        <f t="shared" si="60"/>
        <v>0.48</v>
      </c>
      <c r="V402" s="53">
        <f t="shared" si="61"/>
        <v>1.994</v>
      </c>
      <c r="W402" s="53">
        <f t="shared" si="62"/>
        <v>1.514</v>
      </c>
      <c r="X402" s="53">
        <f t="shared" si="63"/>
        <v>0.48</v>
      </c>
      <c r="Y402" s="64">
        <v>43831</v>
      </c>
      <c r="Z402" s="65" t="s">
        <v>315</v>
      </c>
      <c r="AA402" s="41" t="s">
        <v>1858</v>
      </c>
      <c r="AB402" s="41" t="s">
        <v>1858</v>
      </c>
    </row>
    <row r="403" spans="1:28" s="54" customFormat="1" x14ac:dyDescent="0.25">
      <c r="A403" s="29" t="s">
        <v>2340</v>
      </c>
      <c r="B403" s="41" t="s">
        <v>1248</v>
      </c>
      <c r="C403" s="41" t="s">
        <v>79</v>
      </c>
      <c r="D403" s="41" t="s">
        <v>79</v>
      </c>
      <c r="E403" s="39" t="s">
        <v>79</v>
      </c>
      <c r="F403" s="41" t="s">
        <v>2122</v>
      </c>
      <c r="G403" s="41" t="s">
        <v>712</v>
      </c>
      <c r="H403" s="41" t="s">
        <v>713</v>
      </c>
      <c r="I403" s="41">
        <v>103100475</v>
      </c>
      <c r="J403" s="41" t="s">
        <v>2123</v>
      </c>
      <c r="K403" s="58" t="s">
        <v>2124</v>
      </c>
      <c r="L403" s="41" t="s">
        <v>84</v>
      </c>
      <c r="M403" s="55" t="s">
        <v>1862</v>
      </c>
      <c r="N403" s="41" t="s">
        <v>86</v>
      </c>
      <c r="O403" s="59">
        <v>4</v>
      </c>
      <c r="P403" s="43">
        <f t="shared" si="57"/>
        <v>1.806</v>
      </c>
      <c r="Q403" s="43">
        <v>1.264</v>
      </c>
      <c r="R403" s="43">
        <v>0.54200000000000004</v>
      </c>
      <c r="S403" s="53">
        <f t="shared" si="58"/>
        <v>0.90300000000000002</v>
      </c>
      <c r="T403" s="53">
        <f t="shared" si="59"/>
        <v>0.63200000000000001</v>
      </c>
      <c r="U403" s="53">
        <f t="shared" si="60"/>
        <v>0.27100000000000002</v>
      </c>
      <c r="V403" s="53">
        <f t="shared" si="61"/>
        <v>0.90300000000000002</v>
      </c>
      <c r="W403" s="53">
        <f t="shared" si="62"/>
        <v>0.63200000000000001</v>
      </c>
      <c r="X403" s="53">
        <f t="shared" si="63"/>
        <v>0.27100000000000002</v>
      </c>
      <c r="Y403" s="64">
        <v>43831</v>
      </c>
      <c r="Z403" s="65" t="s">
        <v>315</v>
      </c>
      <c r="AA403" s="41" t="s">
        <v>1858</v>
      </c>
      <c r="AB403" s="41" t="s">
        <v>1858</v>
      </c>
    </row>
    <row r="404" spans="1:28" s="54" customFormat="1" x14ac:dyDescent="0.25">
      <c r="A404" s="29" t="s">
        <v>2341</v>
      </c>
      <c r="B404" s="41" t="s">
        <v>1248</v>
      </c>
      <c r="C404" s="41" t="s">
        <v>79</v>
      </c>
      <c r="D404" s="41" t="s">
        <v>79</v>
      </c>
      <c r="E404" s="39" t="s">
        <v>79</v>
      </c>
      <c r="F404" s="41" t="s">
        <v>2122</v>
      </c>
      <c r="G404" s="41" t="s">
        <v>712</v>
      </c>
      <c r="H404" s="41" t="s">
        <v>713</v>
      </c>
      <c r="I404" s="41">
        <v>103100472</v>
      </c>
      <c r="J404" s="41" t="s">
        <v>2125</v>
      </c>
      <c r="K404" s="58" t="s">
        <v>2126</v>
      </c>
      <c r="L404" s="41" t="s">
        <v>84</v>
      </c>
      <c r="M404" s="55" t="s">
        <v>1862</v>
      </c>
      <c r="N404" s="41" t="s">
        <v>86</v>
      </c>
      <c r="O404" s="59">
        <v>3</v>
      </c>
      <c r="P404" s="43">
        <f t="shared" si="57"/>
        <v>3.1779999999999999</v>
      </c>
      <c r="Q404" s="43">
        <v>2.2160000000000002</v>
      </c>
      <c r="R404" s="43">
        <v>0.96199999999999997</v>
      </c>
      <c r="S404" s="53">
        <f t="shared" si="58"/>
        <v>1.589</v>
      </c>
      <c r="T404" s="53">
        <f t="shared" si="59"/>
        <v>1.1080000000000001</v>
      </c>
      <c r="U404" s="53">
        <f t="shared" si="60"/>
        <v>0.48099999999999998</v>
      </c>
      <c r="V404" s="53">
        <f t="shared" si="61"/>
        <v>1.589</v>
      </c>
      <c r="W404" s="53">
        <f t="shared" si="62"/>
        <v>1.1080000000000001</v>
      </c>
      <c r="X404" s="53">
        <f t="shared" si="63"/>
        <v>0.48099999999999998</v>
      </c>
      <c r="Y404" s="64">
        <v>43831</v>
      </c>
      <c r="Z404" s="65" t="s">
        <v>315</v>
      </c>
      <c r="AA404" s="41" t="s">
        <v>1858</v>
      </c>
      <c r="AB404" s="41" t="s">
        <v>1858</v>
      </c>
    </row>
    <row r="405" spans="1:28" s="54" customFormat="1" x14ac:dyDescent="0.25">
      <c r="A405" s="29" t="s">
        <v>2342</v>
      </c>
      <c r="B405" s="41" t="s">
        <v>2127</v>
      </c>
      <c r="C405" s="41" t="s">
        <v>79</v>
      </c>
      <c r="D405" s="41">
        <v>1</v>
      </c>
      <c r="E405" s="39" t="s">
        <v>79</v>
      </c>
      <c r="F405" s="41" t="s">
        <v>761</v>
      </c>
      <c r="G405" s="41" t="s">
        <v>712</v>
      </c>
      <c r="H405" s="41" t="s">
        <v>713</v>
      </c>
      <c r="I405" s="41">
        <v>103100422</v>
      </c>
      <c r="J405" s="41" t="s">
        <v>2128</v>
      </c>
      <c r="K405" s="58" t="s">
        <v>2129</v>
      </c>
      <c r="L405" s="41" t="s">
        <v>84</v>
      </c>
      <c r="M405" s="55" t="s">
        <v>1862</v>
      </c>
      <c r="N405" s="41" t="s">
        <v>86</v>
      </c>
      <c r="O405" s="59">
        <v>5</v>
      </c>
      <c r="P405" s="43">
        <f t="shared" si="57"/>
        <v>2.9359999999999999</v>
      </c>
      <c r="Q405" s="43">
        <v>2.262</v>
      </c>
      <c r="R405" s="43">
        <v>0.67400000000000004</v>
      </c>
      <c r="S405" s="53">
        <f t="shared" si="58"/>
        <v>1.468</v>
      </c>
      <c r="T405" s="53">
        <f t="shared" si="59"/>
        <v>1.131</v>
      </c>
      <c r="U405" s="53">
        <f t="shared" si="60"/>
        <v>0.33700000000000002</v>
      </c>
      <c r="V405" s="53">
        <f t="shared" si="61"/>
        <v>1.468</v>
      </c>
      <c r="W405" s="53">
        <f t="shared" si="62"/>
        <v>1.131</v>
      </c>
      <c r="X405" s="53">
        <f t="shared" si="63"/>
        <v>0.33700000000000002</v>
      </c>
      <c r="Y405" s="64">
        <v>43831</v>
      </c>
      <c r="Z405" s="65" t="s">
        <v>315</v>
      </c>
      <c r="AA405" s="41" t="s">
        <v>1858</v>
      </c>
      <c r="AB405" s="41" t="s">
        <v>1858</v>
      </c>
    </row>
    <row r="406" spans="1:28" s="54" customFormat="1" x14ac:dyDescent="0.25">
      <c r="A406" s="29" t="s">
        <v>2343</v>
      </c>
      <c r="B406" s="41" t="s">
        <v>2105</v>
      </c>
      <c r="C406" s="41" t="s">
        <v>79</v>
      </c>
      <c r="D406" s="41" t="s">
        <v>79</v>
      </c>
      <c r="E406" s="39" t="s">
        <v>79</v>
      </c>
      <c r="F406" s="41" t="s">
        <v>761</v>
      </c>
      <c r="G406" s="41" t="s">
        <v>712</v>
      </c>
      <c r="H406" s="41" t="s">
        <v>713</v>
      </c>
      <c r="I406" s="41">
        <v>103100466</v>
      </c>
      <c r="J406" s="41" t="s">
        <v>2130</v>
      </c>
      <c r="K406" s="58" t="s">
        <v>2131</v>
      </c>
      <c r="L406" s="41" t="s">
        <v>84</v>
      </c>
      <c r="M406" s="55" t="s">
        <v>1862</v>
      </c>
      <c r="N406" s="41" t="s">
        <v>86</v>
      </c>
      <c r="O406" s="59">
        <v>4</v>
      </c>
      <c r="P406" s="43">
        <f t="shared" si="57"/>
        <v>1.5840000000000001</v>
      </c>
      <c r="Q406" s="43">
        <v>1.1000000000000001</v>
      </c>
      <c r="R406" s="43">
        <v>0.48399999999999999</v>
      </c>
      <c r="S406" s="53">
        <f t="shared" si="58"/>
        <v>0.79200000000000004</v>
      </c>
      <c r="T406" s="53">
        <f t="shared" si="59"/>
        <v>0.55000000000000004</v>
      </c>
      <c r="U406" s="53">
        <f t="shared" si="60"/>
        <v>0.24199999999999999</v>
      </c>
      <c r="V406" s="53">
        <f t="shared" si="61"/>
        <v>0.79200000000000004</v>
      </c>
      <c r="W406" s="53">
        <f t="shared" si="62"/>
        <v>0.55000000000000004</v>
      </c>
      <c r="X406" s="53">
        <f t="shared" si="63"/>
        <v>0.24199999999999999</v>
      </c>
      <c r="Y406" s="64">
        <v>43831</v>
      </c>
      <c r="Z406" s="65" t="s">
        <v>315</v>
      </c>
      <c r="AA406" s="41" t="s">
        <v>1858</v>
      </c>
      <c r="AB406" s="41" t="s">
        <v>1858</v>
      </c>
    </row>
    <row r="407" spans="1:28" s="54" customFormat="1" x14ac:dyDescent="0.25">
      <c r="A407" s="29" t="s">
        <v>2344</v>
      </c>
      <c r="B407" s="41" t="s">
        <v>1248</v>
      </c>
      <c r="C407" s="41" t="s">
        <v>79</v>
      </c>
      <c r="D407" s="41" t="s">
        <v>2132</v>
      </c>
      <c r="E407" s="39" t="s">
        <v>79</v>
      </c>
      <c r="F407" s="41" t="s">
        <v>2133</v>
      </c>
      <c r="G407" s="41" t="s">
        <v>712</v>
      </c>
      <c r="H407" s="41" t="s">
        <v>713</v>
      </c>
      <c r="I407" s="41">
        <v>103100390</v>
      </c>
      <c r="J407" s="41" t="s">
        <v>2134</v>
      </c>
      <c r="K407" s="58" t="s">
        <v>2135</v>
      </c>
      <c r="L407" s="41" t="s">
        <v>84</v>
      </c>
      <c r="M407" s="55" t="s">
        <v>1862</v>
      </c>
      <c r="N407" s="41" t="s">
        <v>86</v>
      </c>
      <c r="O407" s="59">
        <v>5</v>
      </c>
      <c r="P407" s="43">
        <f t="shared" si="57"/>
        <v>2.1160000000000001</v>
      </c>
      <c r="Q407" s="43">
        <v>1.58</v>
      </c>
      <c r="R407" s="43">
        <v>0.53600000000000003</v>
      </c>
      <c r="S407" s="53">
        <f t="shared" si="58"/>
        <v>1.0580000000000001</v>
      </c>
      <c r="T407" s="53">
        <f t="shared" si="59"/>
        <v>0.79</v>
      </c>
      <c r="U407" s="53">
        <f t="shared" si="60"/>
        <v>0.26800000000000002</v>
      </c>
      <c r="V407" s="53">
        <f t="shared" si="61"/>
        <v>1.0580000000000001</v>
      </c>
      <c r="W407" s="53">
        <f t="shared" si="62"/>
        <v>0.79</v>
      </c>
      <c r="X407" s="53">
        <f t="shared" si="63"/>
        <v>0.26800000000000002</v>
      </c>
      <c r="Y407" s="64">
        <v>43831</v>
      </c>
      <c r="Z407" s="65" t="s">
        <v>315</v>
      </c>
      <c r="AA407" s="41" t="s">
        <v>1858</v>
      </c>
      <c r="AB407" s="41" t="s">
        <v>1858</v>
      </c>
    </row>
    <row r="408" spans="1:28" s="54" customFormat="1" x14ac:dyDescent="0.25">
      <c r="A408" s="29" t="s">
        <v>2345</v>
      </c>
      <c r="B408" s="41" t="s">
        <v>2136</v>
      </c>
      <c r="C408" s="41" t="s">
        <v>79</v>
      </c>
      <c r="D408" s="41" t="s">
        <v>1819</v>
      </c>
      <c r="E408" s="39" t="s">
        <v>79</v>
      </c>
      <c r="F408" s="41" t="s">
        <v>2137</v>
      </c>
      <c r="G408" s="41" t="s">
        <v>712</v>
      </c>
      <c r="H408" s="41" t="s">
        <v>713</v>
      </c>
      <c r="I408" s="41">
        <v>103100401</v>
      </c>
      <c r="J408" s="41" t="s">
        <v>2138</v>
      </c>
      <c r="K408" s="58" t="s">
        <v>2139</v>
      </c>
      <c r="L408" s="41" t="s">
        <v>84</v>
      </c>
      <c r="M408" s="55" t="s">
        <v>1862</v>
      </c>
      <c r="N408" s="41" t="s">
        <v>86</v>
      </c>
      <c r="O408" s="59">
        <v>3</v>
      </c>
      <c r="P408" s="43">
        <f t="shared" si="57"/>
        <v>5.62</v>
      </c>
      <c r="Q408" s="43">
        <v>3.9220000000000002</v>
      </c>
      <c r="R408" s="43">
        <v>1.698</v>
      </c>
      <c r="S408" s="53">
        <f t="shared" si="58"/>
        <v>2.81</v>
      </c>
      <c r="T408" s="53">
        <f t="shared" si="59"/>
        <v>1.9610000000000001</v>
      </c>
      <c r="U408" s="53">
        <f t="shared" si="60"/>
        <v>0.84899999999999998</v>
      </c>
      <c r="V408" s="53">
        <f t="shared" si="61"/>
        <v>2.81</v>
      </c>
      <c r="W408" s="53">
        <f t="shared" si="62"/>
        <v>1.9610000000000001</v>
      </c>
      <c r="X408" s="53">
        <f t="shared" si="63"/>
        <v>0.84899999999999998</v>
      </c>
      <c r="Y408" s="64">
        <v>43831</v>
      </c>
      <c r="Z408" s="65" t="s">
        <v>315</v>
      </c>
      <c r="AA408" s="41" t="s">
        <v>1858</v>
      </c>
      <c r="AB408" s="41" t="s">
        <v>1858</v>
      </c>
    </row>
    <row r="409" spans="1:28" s="54" customFormat="1" x14ac:dyDescent="0.25">
      <c r="A409" s="29" t="s">
        <v>2346</v>
      </c>
      <c r="B409" s="41" t="s">
        <v>1248</v>
      </c>
      <c r="C409" s="41" t="s">
        <v>79</v>
      </c>
      <c r="D409" s="41">
        <v>15</v>
      </c>
      <c r="E409" s="39" t="s">
        <v>79</v>
      </c>
      <c r="F409" s="41" t="s">
        <v>2140</v>
      </c>
      <c r="G409" s="41" t="s">
        <v>712</v>
      </c>
      <c r="H409" s="41" t="s">
        <v>713</v>
      </c>
      <c r="I409" s="41">
        <v>103100405</v>
      </c>
      <c r="J409" s="41" t="s">
        <v>2141</v>
      </c>
      <c r="K409" s="58" t="s">
        <v>2142</v>
      </c>
      <c r="L409" s="41" t="s">
        <v>84</v>
      </c>
      <c r="M409" s="55" t="s">
        <v>1862</v>
      </c>
      <c r="N409" s="41" t="s">
        <v>86</v>
      </c>
      <c r="O409" s="59">
        <v>5</v>
      </c>
      <c r="P409" s="43">
        <f t="shared" si="57"/>
        <v>6.6779999999999999</v>
      </c>
      <c r="Q409" s="43">
        <v>5.1319999999999997</v>
      </c>
      <c r="R409" s="43">
        <v>1.546</v>
      </c>
      <c r="S409" s="53">
        <f t="shared" si="58"/>
        <v>3.339</v>
      </c>
      <c r="T409" s="53">
        <f t="shared" si="59"/>
        <v>2.5659999999999998</v>
      </c>
      <c r="U409" s="53">
        <f t="shared" si="60"/>
        <v>0.77300000000000002</v>
      </c>
      <c r="V409" s="53">
        <f t="shared" si="61"/>
        <v>3.339</v>
      </c>
      <c r="W409" s="53">
        <f t="shared" si="62"/>
        <v>2.5659999999999998</v>
      </c>
      <c r="X409" s="53">
        <f t="shared" si="63"/>
        <v>0.77300000000000002</v>
      </c>
      <c r="Y409" s="64">
        <v>43831</v>
      </c>
      <c r="Z409" s="65" t="s">
        <v>315</v>
      </c>
      <c r="AA409" s="41" t="s">
        <v>1858</v>
      </c>
      <c r="AB409" s="41" t="s">
        <v>1858</v>
      </c>
    </row>
    <row r="410" spans="1:28" s="54" customFormat="1" x14ac:dyDescent="0.25">
      <c r="A410" s="29" t="s">
        <v>2347</v>
      </c>
      <c r="B410" s="41" t="s">
        <v>1248</v>
      </c>
      <c r="C410" s="41" t="s">
        <v>79</v>
      </c>
      <c r="D410" s="41" t="s">
        <v>1283</v>
      </c>
      <c r="E410" s="39" t="s">
        <v>79</v>
      </c>
      <c r="F410" s="41" t="s">
        <v>2143</v>
      </c>
      <c r="G410" s="41" t="s">
        <v>712</v>
      </c>
      <c r="H410" s="41" t="s">
        <v>713</v>
      </c>
      <c r="I410" s="41">
        <v>103100407</v>
      </c>
      <c r="J410" s="41" t="s">
        <v>2144</v>
      </c>
      <c r="K410" s="58" t="s">
        <v>2145</v>
      </c>
      <c r="L410" s="41" t="s">
        <v>84</v>
      </c>
      <c r="M410" s="55" t="s">
        <v>1862</v>
      </c>
      <c r="N410" s="41" t="s">
        <v>86</v>
      </c>
      <c r="O410" s="59">
        <v>5</v>
      </c>
      <c r="P410" s="43">
        <f t="shared" si="57"/>
        <v>2.242</v>
      </c>
      <c r="Q410" s="43">
        <v>1.56</v>
      </c>
      <c r="R410" s="43">
        <v>0.68200000000000005</v>
      </c>
      <c r="S410" s="53">
        <f t="shared" si="58"/>
        <v>1.121</v>
      </c>
      <c r="T410" s="53">
        <f t="shared" si="59"/>
        <v>0.78</v>
      </c>
      <c r="U410" s="53">
        <f t="shared" si="60"/>
        <v>0.34100000000000003</v>
      </c>
      <c r="V410" s="53">
        <f t="shared" si="61"/>
        <v>1.121</v>
      </c>
      <c r="W410" s="53">
        <f t="shared" si="62"/>
        <v>0.78</v>
      </c>
      <c r="X410" s="53">
        <f t="shared" si="63"/>
        <v>0.34100000000000003</v>
      </c>
      <c r="Y410" s="64">
        <v>43831</v>
      </c>
      <c r="Z410" s="65" t="s">
        <v>315</v>
      </c>
      <c r="AA410" s="41" t="s">
        <v>1858</v>
      </c>
      <c r="AB410" s="41" t="s">
        <v>1858</v>
      </c>
    </row>
    <row r="411" spans="1:28" s="54" customFormat="1" x14ac:dyDescent="0.25">
      <c r="A411" s="29" t="s">
        <v>2348</v>
      </c>
      <c r="B411" s="41" t="s">
        <v>2146</v>
      </c>
      <c r="C411" s="41" t="s">
        <v>79</v>
      </c>
      <c r="D411" s="41" t="s">
        <v>79</v>
      </c>
      <c r="E411" s="39" t="s">
        <v>79</v>
      </c>
      <c r="F411" s="41" t="s">
        <v>2147</v>
      </c>
      <c r="G411" s="41" t="s">
        <v>712</v>
      </c>
      <c r="H411" s="41" t="s">
        <v>713</v>
      </c>
      <c r="I411" s="41">
        <v>103100408</v>
      </c>
      <c r="J411" s="41" t="s">
        <v>2148</v>
      </c>
      <c r="K411" s="58" t="s">
        <v>2149</v>
      </c>
      <c r="L411" s="41" t="s">
        <v>84</v>
      </c>
      <c r="M411" s="55" t="s">
        <v>1862</v>
      </c>
      <c r="N411" s="41" t="s">
        <v>86</v>
      </c>
      <c r="O411" s="59">
        <v>3</v>
      </c>
      <c r="P411" s="43">
        <f t="shared" si="57"/>
        <v>2.13</v>
      </c>
      <c r="Q411" s="43">
        <v>1.542</v>
      </c>
      <c r="R411" s="43">
        <v>0.58799999999999997</v>
      </c>
      <c r="S411" s="53">
        <f t="shared" si="58"/>
        <v>1.0649999999999999</v>
      </c>
      <c r="T411" s="53">
        <f t="shared" si="59"/>
        <v>0.77100000000000002</v>
      </c>
      <c r="U411" s="53">
        <f t="shared" si="60"/>
        <v>0.29399999999999998</v>
      </c>
      <c r="V411" s="53">
        <f t="shared" si="61"/>
        <v>1.0649999999999999</v>
      </c>
      <c r="W411" s="53">
        <f t="shared" si="62"/>
        <v>0.77100000000000002</v>
      </c>
      <c r="X411" s="53">
        <f t="shared" si="63"/>
        <v>0.29399999999999998</v>
      </c>
      <c r="Y411" s="64">
        <v>43831</v>
      </c>
      <c r="Z411" s="65" t="s">
        <v>315</v>
      </c>
      <c r="AA411" s="41" t="s">
        <v>1858</v>
      </c>
      <c r="AB411" s="41" t="s">
        <v>1858</v>
      </c>
    </row>
    <row r="412" spans="1:28" s="54" customFormat="1" x14ac:dyDescent="0.25">
      <c r="A412" s="29" t="s">
        <v>2349</v>
      </c>
      <c r="B412" s="41" t="s">
        <v>2150</v>
      </c>
      <c r="C412" s="41" t="s">
        <v>79</v>
      </c>
      <c r="D412" s="41" t="s">
        <v>79</v>
      </c>
      <c r="E412" s="39" t="s">
        <v>79</v>
      </c>
      <c r="F412" s="41" t="s">
        <v>750</v>
      </c>
      <c r="G412" s="41" t="s">
        <v>2025</v>
      </c>
      <c r="H412" s="41" t="s">
        <v>713</v>
      </c>
      <c r="I412" s="41">
        <v>103100418</v>
      </c>
      <c r="J412" s="41" t="s">
        <v>2151</v>
      </c>
      <c r="K412" s="58" t="s">
        <v>2152</v>
      </c>
      <c r="L412" s="41" t="s">
        <v>84</v>
      </c>
      <c r="M412" s="55" t="s">
        <v>1862</v>
      </c>
      <c r="N412" s="41" t="s">
        <v>86</v>
      </c>
      <c r="O412" s="59">
        <v>4</v>
      </c>
      <c r="P412" s="43">
        <f t="shared" si="57"/>
        <v>5.0140000000000002</v>
      </c>
      <c r="Q412" s="43">
        <v>3.5</v>
      </c>
      <c r="R412" s="43">
        <v>1.514</v>
      </c>
      <c r="S412" s="53">
        <f t="shared" si="58"/>
        <v>2.5070000000000001</v>
      </c>
      <c r="T412" s="53">
        <f t="shared" si="59"/>
        <v>1.75</v>
      </c>
      <c r="U412" s="53">
        <f t="shared" si="60"/>
        <v>0.75700000000000001</v>
      </c>
      <c r="V412" s="53">
        <f t="shared" si="61"/>
        <v>2.5070000000000001</v>
      </c>
      <c r="W412" s="53">
        <f t="shared" si="62"/>
        <v>1.75</v>
      </c>
      <c r="X412" s="53">
        <f t="shared" si="63"/>
        <v>0.75700000000000001</v>
      </c>
      <c r="Y412" s="64">
        <v>43831</v>
      </c>
      <c r="Z412" s="65" t="s">
        <v>315</v>
      </c>
      <c r="AA412" s="41" t="s">
        <v>1858</v>
      </c>
      <c r="AB412" s="41" t="s">
        <v>1858</v>
      </c>
    </row>
    <row r="413" spans="1:28" s="54" customFormat="1" ht="22.5" x14ac:dyDescent="0.25">
      <c r="A413" s="29" t="s">
        <v>2350</v>
      </c>
      <c r="B413" s="41" t="s">
        <v>2153</v>
      </c>
      <c r="C413" s="41" t="s">
        <v>79</v>
      </c>
      <c r="D413" s="41" t="s">
        <v>79</v>
      </c>
      <c r="E413" s="39" t="s">
        <v>79</v>
      </c>
      <c r="F413" s="41" t="s">
        <v>757</v>
      </c>
      <c r="G413" s="41" t="s">
        <v>712</v>
      </c>
      <c r="H413" s="41" t="s">
        <v>713</v>
      </c>
      <c r="I413" s="41">
        <v>103100423</v>
      </c>
      <c r="J413" s="41" t="s">
        <v>2154</v>
      </c>
      <c r="K413" s="58" t="s">
        <v>2155</v>
      </c>
      <c r="L413" s="41" t="s">
        <v>84</v>
      </c>
      <c r="M413" s="55" t="s">
        <v>1862</v>
      </c>
      <c r="N413" s="41" t="s">
        <v>86</v>
      </c>
      <c r="O413" s="59">
        <v>2</v>
      </c>
      <c r="P413" s="43">
        <f t="shared" si="57"/>
        <v>4.1779999999999999</v>
      </c>
      <c r="Q413" s="43">
        <v>3.258</v>
      </c>
      <c r="R413" s="43">
        <v>0.92</v>
      </c>
      <c r="S413" s="53">
        <f t="shared" si="58"/>
        <v>2.089</v>
      </c>
      <c r="T413" s="53">
        <f t="shared" si="59"/>
        <v>1.629</v>
      </c>
      <c r="U413" s="53">
        <f t="shared" si="60"/>
        <v>0.46</v>
      </c>
      <c r="V413" s="53">
        <f t="shared" si="61"/>
        <v>2.089</v>
      </c>
      <c r="W413" s="53">
        <f t="shared" si="62"/>
        <v>1.629</v>
      </c>
      <c r="X413" s="53">
        <f t="shared" si="63"/>
        <v>0.46</v>
      </c>
      <c r="Y413" s="64">
        <v>43831</v>
      </c>
      <c r="Z413" s="65" t="s">
        <v>315</v>
      </c>
      <c r="AA413" s="41" t="s">
        <v>1858</v>
      </c>
      <c r="AB413" s="41" t="s">
        <v>1858</v>
      </c>
    </row>
    <row r="414" spans="1:28" s="54" customFormat="1" x14ac:dyDescent="0.25">
      <c r="A414" s="29" t="s">
        <v>2351</v>
      </c>
      <c r="B414" s="41" t="s">
        <v>2156</v>
      </c>
      <c r="C414" s="41" t="s">
        <v>79</v>
      </c>
      <c r="D414" s="41" t="s">
        <v>79</v>
      </c>
      <c r="E414" s="39" t="s">
        <v>79</v>
      </c>
      <c r="F414" s="41" t="s">
        <v>2157</v>
      </c>
      <c r="G414" s="41" t="s">
        <v>712</v>
      </c>
      <c r="H414" s="41" t="s">
        <v>713</v>
      </c>
      <c r="I414" s="41">
        <v>103100424</v>
      </c>
      <c r="J414" s="41" t="s">
        <v>2158</v>
      </c>
      <c r="K414" s="58" t="s">
        <v>2159</v>
      </c>
      <c r="L414" s="41" t="s">
        <v>84</v>
      </c>
      <c r="M414" s="55" t="s">
        <v>1862</v>
      </c>
      <c r="N414" s="41" t="s">
        <v>86</v>
      </c>
      <c r="O414" s="59">
        <v>5</v>
      </c>
      <c r="P414" s="43">
        <f t="shared" si="57"/>
        <v>7.5560000000000009</v>
      </c>
      <c r="Q414" s="43">
        <v>5.3360000000000003</v>
      </c>
      <c r="R414" s="43">
        <v>2.2200000000000002</v>
      </c>
      <c r="S414" s="53">
        <f t="shared" si="58"/>
        <v>3.7780000000000005</v>
      </c>
      <c r="T414" s="53">
        <f t="shared" si="59"/>
        <v>2.6680000000000001</v>
      </c>
      <c r="U414" s="53">
        <f t="shared" si="60"/>
        <v>1.1100000000000001</v>
      </c>
      <c r="V414" s="53">
        <f t="shared" si="61"/>
        <v>3.7780000000000005</v>
      </c>
      <c r="W414" s="53">
        <f t="shared" si="62"/>
        <v>2.6680000000000001</v>
      </c>
      <c r="X414" s="53">
        <f t="shared" si="63"/>
        <v>1.1100000000000001</v>
      </c>
      <c r="Y414" s="64">
        <v>43831</v>
      </c>
      <c r="Z414" s="65" t="s">
        <v>315</v>
      </c>
      <c r="AA414" s="41" t="s">
        <v>1858</v>
      </c>
      <c r="AB414" s="41" t="s">
        <v>1858</v>
      </c>
    </row>
    <row r="415" spans="1:28" s="54" customFormat="1" ht="22.5" x14ac:dyDescent="0.25">
      <c r="A415" s="29" t="s">
        <v>2352</v>
      </c>
      <c r="B415" s="41" t="s">
        <v>2160</v>
      </c>
      <c r="C415" s="41" t="s">
        <v>79</v>
      </c>
      <c r="D415" s="41" t="s">
        <v>2161</v>
      </c>
      <c r="E415" s="39" t="s">
        <v>79</v>
      </c>
      <c r="F415" s="41" t="s">
        <v>2162</v>
      </c>
      <c r="G415" s="41" t="s">
        <v>712</v>
      </c>
      <c r="H415" s="41" t="s">
        <v>713</v>
      </c>
      <c r="I415" s="41">
        <v>103100425</v>
      </c>
      <c r="J415" s="41" t="s">
        <v>2163</v>
      </c>
      <c r="K415" s="58" t="s">
        <v>2164</v>
      </c>
      <c r="L415" s="41" t="s">
        <v>84</v>
      </c>
      <c r="M415" s="55" t="s">
        <v>1862</v>
      </c>
      <c r="N415" s="41" t="s">
        <v>86</v>
      </c>
      <c r="O415" s="59">
        <v>5</v>
      </c>
      <c r="P415" s="43">
        <f t="shared" si="57"/>
        <v>5.1580000000000004</v>
      </c>
      <c r="Q415" s="43">
        <v>3.62</v>
      </c>
      <c r="R415" s="43">
        <v>1.538</v>
      </c>
      <c r="S415" s="53">
        <f t="shared" si="58"/>
        <v>2.5790000000000002</v>
      </c>
      <c r="T415" s="53">
        <f t="shared" si="59"/>
        <v>1.81</v>
      </c>
      <c r="U415" s="53">
        <f t="shared" si="60"/>
        <v>0.76900000000000002</v>
      </c>
      <c r="V415" s="53">
        <f t="shared" si="61"/>
        <v>2.5790000000000002</v>
      </c>
      <c r="W415" s="53">
        <f t="shared" si="62"/>
        <v>1.81</v>
      </c>
      <c r="X415" s="53">
        <f t="shared" si="63"/>
        <v>0.76900000000000002</v>
      </c>
      <c r="Y415" s="64">
        <v>43831</v>
      </c>
      <c r="Z415" s="65" t="s">
        <v>315</v>
      </c>
      <c r="AA415" s="41" t="s">
        <v>1858</v>
      </c>
      <c r="AB415" s="41" t="s">
        <v>1858</v>
      </c>
    </row>
    <row r="416" spans="1:28" s="54" customFormat="1" x14ac:dyDescent="0.25">
      <c r="A416" s="29" t="s">
        <v>2353</v>
      </c>
      <c r="B416" s="41" t="s">
        <v>1248</v>
      </c>
      <c r="C416" s="41" t="s">
        <v>79</v>
      </c>
      <c r="D416" s="41" t="s">
        <v>79</v>
      </c>
      <c r="E416" s="39" t="s">
        <v>79</v>
      </c>
      <c r="F416" s="41" t="s">
        <v>2165</v>
      </c>
      <c r="G416" s="41" t="s">
        <v>712</v>
      </c>
      <c r="H416" s="41" t="s">
        <v>713</v>
      </c>
      <c r="I416" s="41">
        <v>103100435</v>
      </c>
      <c r="J416" s="41" t="s">
        <v>2166</v>
      </c>
      <c r="K416" s="58" t="s">
        <v>2167</v>
      </c>
      <c r="L416" s="41" t="s">
        <v>84</v>
      </c>
      <c r="M416" s="55" t="s">
        <v>1862</v>
      </c>
      <c r="N416" s="41" t="s">
        <v>86</v>
      </c>
      <c r="O416" s="59">
        <v>5</v>
      </c>
      <c r="P416" s="43">
        <f t="shared" si="57"/>
        <v>8.6980000000000004</v>
      </c>
      <c r="Q416" s="43">
        <v>6.1680000000000001</v>
      </c>
      <c r="R416" s="43">
        <v>2.5299999999999998</v>
      </c>
      <c r="S416" s="53">
        <f t="shared" si="58"/>
        <v>4.3490000000000002</v>
      </c>
      <c r="T416" s="53">
        <f t="shared" si="59"/>
        <v>3.0840000000000001</v>
      </c>
      <c r="U416" s="53">
        <f t="shared" si="60"/>
        <v>1.2649999999999999</v>
      </c>
      <c r="V416" s="53">
        <f t="shared" si="61"/>
        <v>4.3490000000000002</v>
      </c>
      <c r="W416" s="53">
        <f t="shared" si="62"/>
        <v>3.0840000000000001</v>
      </c>
      <c r="X416" s="53">
        <f t="shared" si="63"/>
        <v>1.2649999999999999</v>
      </c>
      <c r="Y416" s="64">
        <v>43831</v>
      </c>
      <c r="Z416" s="65" t="s">
        <v>315</v>
      </c>
      <c r="AA416" s="41" t="s">
        <v>1858</v>
      </c>
      <c r="AB416" s="41" t="s">
        <v>1858</v>
      </c>
    </row>
    <row r="417" spans="1:28" s="54" customFormat="1" x14ac:dyDescent="0.25">
      <c r="A417" s="29" t="s">
        <v>2354</v>
      </c>
      <c r="B417" s="39" t="s">
        <v>96</v>
      </c>
      <c r="C417" s="39" t="s">
        <v>79</v>
      </c>
      <c r="D417" s="42" t="s">
        <v>79</v>
      </c>
      <c r="E417" s="39" t="s">
        <v>79</v>
      </c>
      <c r="F417" s="39" t="s">
        <v>2109</v>
      </c>
      <c r="G417" s="39" t="s">
        <v>712</v>
      </c>
      <c r="H417" s="39" t="s">
        <v>713</v>
      </c>
      <c r="I417" s="39">
        <v>103100436</v>
      </c>
      <c r="J417" s="39" t="s">
        <v>2168</v>
      </c>
      <c r="K417" s="42" t="s">
        <v>2169</v>
      </c>
      <c r="L417" s="39" t="s">
        <v>84</v>
      </c>
      <c r="M417" s="55" t="s">
        <v>1862</v>
      </c>
      <c r="N417" s="39" t="s">
        <v>99</v>
      </c>
      <c r="O417" s="44">
        <v>14</v>
      </c>
      <c r="P417" s="43">
        <f t="shared" si="57"/>
        <v>0.08</v>
      </c>
      <c r="Q417" s="43">
        <v>0.08</v>
      </c>
      <c r="R417" s="43">
        <v>0</v>
      </c>
      <c r="S417" s="53">
        <f t="shared" si="58"/>
        <v>0.04</v>
      </c>
      <c r="T417" s="53">
        <f t="shared" si="59"/>
        <v>0.04</v>
      </c>
      <c r="U417" s="53">
        <f t="shared" si="60"/>
        <v>0</v>
      </c>
      <c r="V417" s="53">
        <f t="shared" si="61"/>
        <v>0.04</v>
      </c>
      <c r="W417" s="53">
        <f t="shared" si="62"/>
        <v>0.04</v>
      </c>
      <c r="X417" s="53">
        <f t="shared" si="63"/>
        <v>0</v>
      </c>
      <c r="Y417" s="64">
        <v>43831</v>
      </c>
      <c r="Z417" s="67" t="s">
        <v>315</v>
      </c>
      <c r="AA417" s="41" t="s">
        <v>1858</v>
      </c>
      <c r="AB417" s="41" t="s">
        <v>1858</v>
      </c>
    </row>
    <row r="418" spans="1:28" s="54" customFormat="1" x14ac:dyDescent="0.25">
      <c r="A418" s="29" t="s">
        <v>2355</v>
      </c>
      <c r="B418" s="41" t="s">
        <v>2170</v>
      </c>
      <c r="C418" s="41" t="s">
        <v>79</v>
      </c>
      <c r="D418" s="41" t="s">
        <v>79</v>
      </c>
      <c r="E418" s="39" t="s">
        <v>79</v>
      </c>
      <c r="F418" s="41" t="s">
        <v>2171</v>
      </c>
      <c r="G418" s="41" t="s">
        <v>712</v>
      </c>
      <c r="H418" s="41" t="s">
        <v>713</v>
      </c>
      <c r="I418" s="41">
        <v>103100452</v>
      </c>
      <c r="J418" s="41" t="s">
        <v>2172</v>
      </c>
      <c r="K418" s="58" t="s">
        <v>2173</v>
      </c>
      <c r="L418" s="41" t="s">
        <v>84</v>
      </c>
      <c r="M418" s="55" t="s">
        <v>1862</v>
      </c>
      <c r="N418" s="41" t="s">
        <v>86</v>
      </c>
      <c r="O418" s="59">
        <v>2</v>
      </c>
      <c r="P418" s="43">
        <f t="shared" si="57"/>
        <v>0.16399999999999998</v>
      </c>
      <c r="Q418" s="43">
        <v>0.12</v>
      </c>
      <c r="R418" s="43">
        <v>4.3999999999999997E-2</v>
      </c>
      <c r="S418" s="53">
        <f t="shared" si="58"/>
        <v>8.199999999999999E-2</v>
      </c>
      <c r="T418" s="53">
        <f t="shared" si="59"/>
        <v>0.06</v>
      </c>
      <c r="U418" s="53">
        <f t="shared" si="60"/>
        <v>2.1999999999999999E-2</v>
      </c>
      <c r="V418" s="53">
        <f t="shared" si="61"/>
        <v>8.199999999999999E-2</v>
      </c>
      <c r="W418" s="53">
        <f t="shared" si="62"/>
        <v>0.06</v>
      </c>
      <c r="X418" s="53">
        <f t="shared" si="63"/>
        <v>2.1999999999999999E-2</v>
      </c>
      <c r="Y418" s="64">
        <v>43831</v>
      </c>
      <c r="Z418" s="65" t="s">
        <v>315</v>
      </c>
      <c r="AA418" s="41" t="s">
        <v>1858</v>
      </c>
      <c r="AB418" s="41" t="s">
        <v>1858</v>
      </c>
    </row>
    <row r="419" spans="1:28" s="54" customFormat="1" x14ac:dyDescent="0.25">
      <c r="A419" s="29" t="s">
        <v>2356</v>
      </c>
      <c r="B419" s="41" t="s">
        <v>1242</v>
      </c>
      <c r="C419" s="41" t="s">
        <v>79</v>
      </c>
      <c r="D419" s="41" t="s">
        <v>1819</v>
      </c>
      <c r="E419" s="39" t="s">
        <v>79</v>
      </c>
      <c r="F419" s="41" t="s">
        <v>2174</v>
      </c>
      <c r="G419" s="41" t="s">
        <v>745</v>
      </c>
      <c r="H419" s="41" t="s">
        <v>746</v>
      </c>
      <c r="I419" s="41">
        <v>103100467</v>
      </c>
      <c r="J419" s="41" t="s">
        <v>2175</v>
      </c>
      <c r="K419" s="58" t="s">
        <v>2176</v>
      </c>
      <c r="L419" s="41" t="s">
        <v>84</v>
      </c>
      <c r="M419" s="55" t="s">
        <v>1862</v>
      </c>
      <c r="N419" s="41" t="s">
        <v>86</v>
      </c>
      <c r="O419" s="59">
        <v>2</v>
      </c>
      <c r="P419" s="43">
        <f t="shared" si="57"/>
        <v>3.9459999999999997</v>
      </c>
      <c r="Q419" s="43">
        <v>2.7839999999999998</v>
      </c>
      <c r="R419" s="43">
        <v>1.1619999999999999</v>
      </c>
      <c r="S419" s="53">
        <f t="shared" si="58"/>
        <v>1.9729999999999999</v>
      </c>
      <c r="T419" s="53">
        <f t="shared" si="59"/>
        <v>1.3919999999999999</v>
      </c>
      <c r="U419" s="53">
        <f t="shared" si="60"/>
        <v>0.58099999999999996</v>
      </c>
      <c r="V419" s="53">
        <f t="shared" si="61"/>
        <v>1.9729999999999999</v>
      </c>
      <c r="W419" s="53">
        <f t="shared" si="62"/>
        <v>1.3919999999999999</v>
      </c>
      <c r="X419" s="53">
        <f t="shared" si="63"/>
        <v>0.58099999999999996</v>
      </c>
      <c r="Y419" s="64">
        <v>43831</v>
      </c>
      <c r="Z419" s="65" t="s">
        <v>315</v>
      </c>
      <c r="AA419" s="41" t="s">
        <v>1858</v>
      </c>
      <c r="AB419" s="41" t="s">
        <v>1858</v>
      </c>
    </row>
    <row r="420" spans="1:28" s="54" customFormat="1" x14ac:dyDescent="0.25">
      <c r="A420" s="29" t="s">
        <v>2357</v>
      </c>
      <c r="B420" s="41" t="s">
        <v>1242</v>
      </c>
      <c r="C420" s="41" t="s">
        <v>79</v>
      </c>
      <c r="D420" s="41" t="s">
        <v>1545</v>
      </c>
      <c r="E420" s="39" t="s">
        <v>79</v>
      </c>
      <c r="F420" s="41" t="s">
        <v>744</v>
      </c>
      <c r="G420" s="41" t="s">
        <v>745</v>
      </c>
      <c r="H420" s="41" t="s">
        <v>746</v>
      </c>
      <c r="I420" s="41">
        <v>103100468</v>
      </c>
      <c r="J420" s="41" t="s">
        <v>2177</v>
      </c>
      <c r="K420" s="58" t="s">
        <v>2178</v>
      </c>
      <c r="L420" s="41" t="s">
        <v>84</v>
      </c>
      <c r="M420" s="55" t="s">
        <v>1862</v>
      </c>
      <c r="N420" s="41" t="s">
        <v>86</v>
      </c>
      <c r="O420" s="59">
        <v>5</v>
      </c>
      <c r="P420" s="43">
        <f t="shared" si="57"/>
        <v>4.8159999999999998</v>
      </c>
      <c r="Q420" s="43">
        <v>3.3820000000000001</v>
      </c>
      <c r="R420" s="43">
        <v>1.4339999999999999</v>
      </c>
      <c r="S420" s="53">
        <f t="shared" si="58"/>
        <v>2.4079999999999999</v>
      </c>
      <c r="T420" s="53">
        <f t="shared" si="59"/>
        <v>1.6910000000000001</v>
      </c>
      <c r="U420" s="53">
        <f t="shared" si="60"/>
        <v>0.71699999999999997</v>
      </c>
      <c r="V420" s="53">
        <f t="shared" si="61"/>
        <v>2.4079999999999999</v>
      </c>
      <c r="W420" s="53">
        <f t="shared" si="62"/>
        <v>1.6910000000000001</v>
      </c>
      <c r="X420" s="53">
        <f t="shared" si="63"/>
        <v>0.71699999999999997</v>
      </c>
      <c r="Y420" s="64">
        <v>43831</v>
      </c>
      <c r="Z420" s="65" t="s">
        <v>315</v>
      </c>
      <c r="AA420" s="41" t="s">
        <v>1858</v>
      </c>
      <c r="AB420" s="41" t="s">
        <v>1858</v>
      </c>
    </row>
    <row r="421" spans="1:28" s="54" customFormat="1" x14ac:dyDescent="0.25">
      <c r="A421" s="29" t="s">
        <v>2358</v>
      </c>
      <c r="B421" s="41" t="s">
        <v>1242</v>
      </c>
      <c r="C421" s="41" t="s">
        <v>79</v>
      </c>
      <c r="D421" s="41" t="s">
        <v>2179</v>
      </c>
      <c r="E421" s="39" t="s">
        <v>79</v>
      </c>
      <c r="F421" s="41" t="s">
        <v>2180</v>
      </c>
      <c r="G421" s="41" t="s">
        <v>712</v>
      </c>
      <c r="H421" s="41" t="s">
        <v>713</v>
      </c>
      <c r="I421" s="41">
        <v>103100469</v>
      </c>
      <c r="J421" s="41" t="s">
        <v>2181</v>
      </c>
      <c r="K421" s="58" t="s">
        <v>2182</v>
      </c>
      <c r="L421" s="41" t="s">
        <v>84</v>
      </c>
      <c r="M421" s="55" t="s">
        <v>1862</v>
      </c>
      <c r="N421" s="41" t="s">
        <v>86</v>
      </c>
      <c r="O421" s="59">
        <v>5</v>
      </c>
      <c r="P421" s="43">
        <f t="shared" si="57"/>
        <v>1.6879999999999999</v>
      </c>
      <c r="Q421" s="43">
        <v>1.214</v>
      </c>
      <c r="R421" s="43">
        <v>0.47399999999999998</v>
      </c>
      <c r="S421" s="53">
        <f t="shared" si="58"/>
        <v>0.84399999999999997</v>
      </c>
      <c r="T421" s="53">
        <f t="shared" si="59"/>
        <v>0.60699999999999998</v>
      </c>
      <c r="U421" s="53">
        <f t="shared" si="60"/>
        <v>0.23699999999999999</v>
      </c>
      <c r="V421" s="53">
        <f t="shared" si="61"/>
        <v>0.84399999999999997</v>
      </c>
      <c r="W421" s="53">
        <f t="shared" si="62"/>
        <v>0.60699999999999998</v>
      </c>
      <c r="X421" s="53">
        <f t="shared" si="63"/>
        <v>0.23699999999999999</v>
      </c>
      <c r="Y421" s="64">
        <v>43831</v>
      </c>
      <c r="Z421" s="65" t="s">
        <v>315</v>
      </c>
      <c r="AA421" s="41" t="s">
        <v>1858</v>
      </c>
      <c r="AB421" s="41" t="s">
        <v>1858</v>
      </c>
    </row>
    <row r="422" spans="1:28" s="54" customFormat="1" x14ac:dyDescent="0.25">
      <c r="A422" s="29" t="s">
        <v>2359</v>
      </c>
      <c r="B422" s="41" t="s">
        <v>1242</v>
      </c>
      <c r="C422" s="41" t="s">
        <v>79</v>
      </c>
      <c r="D422" s="41">
        <v>1</v>
      </c>
      <c r="E422" s="39" t="s">
        <v>79</v>
      </c>
      <c r="F422" s="41" t="s">
        <v>2183</v>
      </c>
      <c r="G422" s="41" t="s">
        <v>712</v>
      </c>
      <c r="H422" s="41" t="s">
        <v>713</v>
      </c>
      <c r="I422" s="41">
        <v>103100470</v>
      </c>
      <c r="J422" s="41" t="s">
        <v>2184</v>
      </c>
      <c r="K422" s="58" t="s">
        <v>2185</v>
      </c>
      <c r="L422" s="41" t="s">
        <v>84</v>
      </c>
      <c r="M422" s="55" t="s">
        <v>1862</v>
      </c>
      <c r="N422" s="41" t="s">
        <v>86</v>
      </c>
      <c r="O422" s="59">
        <v>5</v>
      </c>
      <c r="P422" s="43">
        <f t="shared" si="57"/>
        <v>3.9359999999999999</v>
      </c>
      <c r="Q422" s="43">
        <v>1.982</v>
      </c>
      <c r="R422" s="43">
        <v>1.954</v>
      </c>
      <c r="S422" s="53">
        <f t="shared" si="58"/>
        <v>1.968</v>
      </c>
      <c r="T422" s="53">
        <f t="shared" si="59"/>
        <v>0.99099999999999999</v>
      </c>
      <c r="U422" s="53">
        <f t="shared" si="60"/>
        <v>0.97699999999999998</v>
      </c>
      <c r="V422" s="53">
        <f t="shared" si="61"/>
        <v>1.968</v>
      </c>
      <c r="W422" s="53">
        <f t="shared" si="62"/>
        <v>0.99099999999999999</v>
      </c>
      <c r="X422" s="53">
        <f t="shared" si="63"/>
        <v>0.97699999999999998</v>
      </c>
      <c r="Y422" s="64">
        <v>43831</v>
      </c>
      <c r="Z422" s="65" t="s">
        <v>315</v>
      </c>
      <c r="AA422" s="41" t="s">
        <v>1858</v>
      </c>
      <c r="AB422" s="41" t="s">
        <v>1858</v>
      </c>
    </row>
    <row r="423" spans="1:28" s="54" customFormat="1" x14ac:dyDescent="0.25">
      <c r="A423" s="29" t="s">
        <v>2360</v>
      </c>
      <c r="B423" s="41" t="s">
        <v>1248</v>
      </c>
      <c r="C423" s="41" t="s">
        <v>79</v>
      </c>
      <c r="D423" s="41" t="s">
        <v>813</v>
      </c>
      <c r="E423" s="39" t="s">
        <v>79</v>
      </c>
      <c r="F423" s="41" t="s">
        <v>2186</v>
      </c>
      <c r="G423" s="41" t="s">
        <v>712</v>
      </c>
      <c r="H423" s="41" t="s">
        <v>713</v>
      </c>
      <c r="I423" s="41">
        <v>103100471</v>
      </c>
      <c r="J423" s="41" t="s">
        <v>2187</v>
      </c>
      <c r="K423" s="58" t="s">
        <v>2188</v>
      </c>
      <c r="L423" s="41" t="s">
        <v>84</v>
      </c>
      <c r="M423" s="55" t="s">
        <v>1862</v>
      </c>
      <c r="N423" s="41" t="s">
        <v>86</v>
      </c>
      <c r="O423" s="59">
        <v>18</v>
      </c>
      <c r="P423" s="43">
        <f t="shared" si="57"/>
        <v>13.898</v>
      </c>
      <c r="Q423" s="43">
        <v>7.1059999999999999</v>
      </c>
      <c r="R423" s="43">
        <v>6.7919999999999998</v>
      </c>
      <c r="S423" s="53">
        <f t="shared" si="58"/>
        <v>6.9489999999999998</v>
      </c>
      <c r="T423" s="53">
        <f t="shared" si="59"/>
        <v>3.5529999999999999</v>
      </c>
      <c r="U423" s="53">
        <f t="shared" si="60"/>
        <v>3.3959999999999999</v>
      </c>
      <c r="V423" s="53">
        <f t="shared" si="61"/>
        <v>6.9489999999999998</v>
      </c>
      <c r="W423" s="53">
        <f t="shared" si="62"/>
        <v>3.5529999999999999</v>
      </c>
      <c r="X423" s="53">
        <f t="shared" si="63"/>
        <v>3.3959999999999999</v>
      </c>
      <c r="Y423" s="64">
        <v>43831</v>
      </c>
      <c r="Z423" s="65" t="s">
        <v>315</v>
      </c>
      <c r="AA423" s="41" t="s">
        <v>1858</v>
      </c>
      <c r="AB423" s="41" t="s">
        <v>1858</v>
      </c>
    </row>
    <row r="424" spans="1:28" s="54" customFormat="1" x14ac:dyDescent="0.25">
      <c r="A424" s="29" t="s">
        <v>2361</v>
      </c>
      <c r="B424" s="41" t="s">
        <v>1248</v>
      </c>
      <c r="C424" s="41" t="s">
        <v>79</v>
      </c>
      <c r="D424" s="41" t="s">
        <v>79</v>
      </c>
      <c r="E424" s="39" t="s">
        <v>79</v>
      </c>
      <c r="F424" s="41" t="s">
        <v>2189</v>
      </c>
      <c r="G424" s="41" t="s">
        <v>2025</v>
      </c>
      <c r="H424" s="41" t="s">
        <v>2024</v>
      </c>
      <c r="I424" s="41">
        <v>103100474</v>
      </c>
      <c r="J424" s="41" t="s">
        <v>2190</v>
      </c>
      <c r="K424" s="58" t="s">
        <v>2191</v>
      </c>
      <c r="L424" s="41" t="s">
        <v>84</v>
      </c>
      <c r="M424" s="55" t="s">
        <v>1862</v>
      </c>
      <c r="N424" s="41" t="s">
        <v>86</v>
      </c>
      <c r="O424" s="59">
        <v>5</v>
      </c>
      <c r="P424" s="43">
        <f t="shared" si="57"/>
        <v>4.9640000000000004</v>
      </c>
      <c r="Q424" s="43">
        <v>1.724</v>
      </c>
      <c r="R424" s="43">
        <v>3.24</v>
      </c>
      <c r="S424" s="53">
        <f t="shared" si="58"/>
        <v>2.4820000000000002</v>
      </c>
      <c r="T424" s="53">
        <f t="shared" si="59"/>
        <v>0.86199999999999999</v>
      </c>
      <c r="U424" s="53">
        <f t="shared" si="60"/>
        <v>1.62</v>
      </c>
      <c r="V424" s="53">
        <f t="shared" si="61"/>
        <v>2.4820000000000002</v>
      </c>
      <c r="W424" s="53">
        <f t="shared" si="62"/>
        <v>0.86199999999999999</v>
      </c>
      <c r="X424" s="53">
        <f t="shared" si="63"/>
        <v>1.62</v>
      </c>
      <c r="Y424" s="64">
        <v>43831</v>
      </c>
      <c r="Z424" s="65" t="s">
        <v>315</v>
      </c>
      <c r="AA424" s="41" t="s">
        <v>1858</v>
      </c>
      <c r="AB424" s="41" t="s">
        <v>1858</v>
      </c>
    </row>
    <row r="425" spans="1:28" s="54" customFormat="1" x14ac:dyDescent="0.25">
      <c r="A425" s="29" t="s">
        <v>2362</v>
      </c>
      <c r="B425" s="41" t="s">
        <v>1858</v>
      </c>
      <c r="C425" s="41" t="s">
        <v>2192</v>
      </c>
      <c r="D425" s="41" t="s">
        <v>2161</v>
      </c>
      <c r="E425" s="39" t="s">
        <v>79</v>
      </c>
      <c r="F425" s="41" t="s">
        <v>713</v>
      </c>
      <c r="G425" s="41" t="s">
        <v>712</v>
      </c>
      <c r="H425" s="41" t="s">
        <v>713</v>
      </c>
      <c r="I425" s="41">
        <v>103333987</v>
      </c>
      <c r="J425" s="41" t="s">
        <v>2193</v>
      </c>
      <c r="K425" s="58" t="s">
        <v>2194</v>
      </c>
      <c r="L425" s="41" t="s">
        <v>84</v>
      </c>
      <c r="M425" s="55" t="s">
        <v>1862</v>
      </c>
      <c r="N425" s="41" t="s">
        <v>400</v>
      </c>
      <c r="O425" s="59">
        <v>28</v>
      </c>
      <c r="P425" s="43">
        <f t="shared" si="57"/>
        <v>54.995999999999995</v>
      </c>
      <c r="Q425" s="43">
        <v>21.998000000000001</v>
      </c>
      <c r="R425" s="43">
        <v>32.997999999999998</v>
      </c>
      <c r="S425" s="53">
        <f t="shared" si="58"/>
        <v>27.497999999999998</v>
      </c>
      <c r="T425" s="53">
        <f t="shared" si="59"/>
        <v>10.999000000000001</v>
      </c>
      <c r="U425" s="53">
        <f t="shared" si="60"/>
        <v>16.498999999999999</v>
      </c>
      <c r="V425" s="53">
        <f t="shared" si="61"/>
        <v>27.497999999999998</v>
      </c>
      <c r="W425" s="53">
        <f t="shared" si="62"/>
        <v>10.999000000000001</v>
      </c>
      <c r="X425" s="53">
        <f t="shared" si="63"/>
        <v>16.498999999999999</v>
      </c>
      <c r="Y425" s="64">
        <v>43831</v>
      </c>
      <c r="Z425" s="65" t="s">
        <v>315</v>
      </c>
      <c r="AA425" s="41" t="s">
        <v>1858</v>
      </c>
      <c r="AB425" s="41" t="s">
        <v>1858</v>
      </c>
    </row>
    <row r="426" spans="1:28" s="54" customFormat="1" x14ac:dyDescent="0.25">
      <c r="A426" s="29" t="s">
        <v>2363</v>
      </c>
      <c r="B426" s="41" t="s">
        <v>1858</v>
      </c>
      <c r="C426" s="41" t="s">
        <v>817</v>
      </c>
      <c r="D426" s="41" t="s">
        <v>79</v>
      </c>
      <c r="E426" s="39" t="s">
        <v>79</v>
      </c>
      <c r="F426" s="41" t="s">
        <v>713</v>
      </c>
      <c r="G426" s="41" t="s">
        <v>712</v>
      </c>
      <c r="H426" s="41" t="s">
        <v>713</v>
      </c>
      <c r="I426" s="41">
        <v>103333988</v>
      </c>
      <c r="J426" s="41" t="s">
        <v>2195</v>
      </c>
      <c r="K426" s="58" t="s">
        <v>2196</v>
      </c>
      <c r="L426" s="41" t="s">
        <v>84</v>
      </c>
      <c r="M426" s="55" t="s">
        <v>1862</v>
      </c>
      <c r="N426" s="41" t="s">
        <v>86</v>
      </c>
      <c r="O426" s="59">
        <v>6</v>
      </c>
      <c r="P426" s="43">
        <f t="shared" si="57"/>
        <v>41.602000000000004</v>
      </c>
      <c r="Q426" s="43">
        <v>16.347999999999999</v>
      </c>
      <c r="R426" s="43">
        <v>25.254000000000001</v>
      </c>
      <c r="S426" s="53">
        <f t="shared" si="58"/>
        <v>20.801000000000002</v>
      </c>
      <c r="T426" s="53">
        <f t="shared" si="59"/>
        <v>8.1739999999999995</v>
      </c>
      <c r="U426" s="53">
        <f t="shared" si="60"/>
        <v>12.627000000000001</v>
      </c>
      <c r="V426" s="53">
        <f t="shared" si="61"/>
        <v>20.801000000000002</v>
      </c>
      <c r="W426" s="53">
        <f t="shared" si="62"/>
        <v>8.1739999999999995</v>
      </c>
      <c r="X426" s="53">
        <f t="shared" si="63"/>
        <v>12.627000000000001</v>
      </c>
      <c r="Y426" s="64">
        <v>43831</v>
      </c>
      <c r="Z426" s="65" t="s">
        <v>315</v>
      </c>
      <c r="AA426" s="41" t="s">
        <v>1858</v>
      </c>
      <c r="AB426" s="41" t="s">
        <v>1858</v>
      </c>
    </row>
    <row r="427" spans="1:28" s="54" customFormat="1" x14ac:dyDescent="0.25">
      <c r="A427" s="29" t="s">
        <v>2364</v>
      </c>
      <c r="B427" s="41" t="s">
        <v>2197</v>
      </c>
      <c r="C427" s="41" t="s">
        <v>775</v>
      </c>
      <c r="D427" s="41" t="s">
        <v>2198</v>
      </c>
      <c r="E427" s="39" t="s">
        <v>79</v>
      </c>
      <c r="F427" s="41" t="s">
        <v>713</v>
      </c>
      <c r="G427" s="41" t="s">
        <v>712</v>
      </c>
      <c r="H427" s="41" t="s">
        <v>713</v>
      </c>
      <c r="I427" s="41">
        <v>103333997</v>
      </c>
      <c r="J427" s="41" t="s">
        <v>2199</v>
      </c>
      <c r="K427" s="58" t="s">
        <v>2200</v>
      </c>
      <c r="L427" s="41" t="s">
        <v>84</v>
      </c>
      <c r="M427" s="55" t="s">
        <v>1862</v>
      </c>
      <c r="N427" s="41" t="s">
        <v>86</v>
      </c>
      <c r="O427" s="59">
        <v>1</v>
      </c>
      <c r="P427" s="43">
        <f t="shared" si="57"/>
        <v>1.6559999999999999</v>
      </c>
      <c r="Q427" s="43">
        <v>0.442</v>
      </c>
      <c r="R427" s="43">
        <v>1.214</v>
      </c>
      <c r="S427" s="53">
        <f t="shared" si="58"/>
        <v>0.82799999999999996</v>
      </c>
      <c r="T427" s="53">
        <f t="shared" si="59"/>
        <v>0.221</v>
      </c>
      <c r="U427" s="53">
        <f t="shared" si="60"/>
        <v>0.60699999999999998</v>
      </c>
      <c r="V427" s="53">
        <f t="shared" si="61"/>
        <v>0.82799999999999996</v>
      </c>
      <c r="W427" s="53">
        <f t="shared" si="62"/>
        <v>0.221</v>
      </c>
      <c r="X427" s="53">
        <f t="shared" si="63"/>
        <v>0.60699999999999998</v>
      </c>
      <c r="Y427" s="64">
        <v>43831</v>
      </c>
      <c r="Z427" s="65" t="s">
        <v>315</v>
      </c>
      <c r="AA427" s="41" t="s">
        <v>1858</v>
      </c>
      <c r="AB427" s="41" t="s">
        <v>1858</v>
      </c>
    </row>
    <row r="428" spans="1:28" s="54" customFormat="1" x14ac:dyDescent="0.25">
      <c r="A428" s="29" t="s">
        <v>2365</v>
      </c>
      <c r="B428" s="41" t="s">
        <v>1242</v>
      </c>
      <c r="C428" s="41" t="s">
        <v>79</v>
      </c>
      <c r="D428" s="41" t="s">
        <v>79</v>
      </c>
      <c r="E428" s="39" t="s">
        <v>79</v>
      </c>
      <c r="F428" s="41" t="s">
        <v>716</v>
      </c>
      <c r="G428" s="41" t="s">
        <v>712</v>
      </c>
      <c r="H428" s="41" t="s">
        <v>713</v>
      </c>
      <c r="I428" s="41">
        <v>103333994</v>
      </c>
      <c r="J428" s="41" t="s">
        <v>2201</v>
      </c>
      <c r="K428" s="58" t="s">
        <v>2202</v>
      </c>
      <c r="L428" s="41" t="s">
        <v>84</v>
      </c>
      <c r="M428" s="55" t="s">
        <v>1862</v>
      </c>
      <c r="N428" s="41" t="s">
        <v>86</v>
      </c>
      <c r="O428" s="59">
        <v>18</v>
      </c>
      <c r="P428" s="43">
        <f t="shared" si="57"/>
        <v>39.353999999999999</v>
      </c>
      <c r="Q428" s="43">
        <v>5.6740000000000004</v>
      </c>
      <c r="R428" s="43">
        <v>33.68</v>
      </c>
      <c r="S428" s="53">
        <f t="shared" si="58"/>
        <v>19.677</v>
      </c>
      <c r="T428" s="53">
        <f t="shared" si="59"/>
        <v>2.8370000000000002</v>
      </c>
      <c r="U428" s="53">
        <f t="shared" si="60"/>
        <v>16.84</v>
      </c>
      <c r="V428" s="53">
        <f t="shared" si="61"/>
        <v>19.677</v>
      </c>
      <c r="W428" s="53">
        <f t="shared" si="62"/>
        <v>2.8370000000000002</v>
      </c>
      <c r="X428" s="53">
        <f t="shared" si="63"/>
        <v>16.84</v>
      </c>
      <c r="Y428" s="64">
        <v>43831</v>
      </c>
      <c r="Z428" s="65" t="s">
        <v>315</v>
      </c>
      <c r="AA428" s="41" t="s">
        <v>1858</v>
      </c>
      <c r="AB428" s="41" t="s">
        <v>1858</v>
      </c>
    </row>
    <row r="429" spans="1:28" s="54" customFormat="1" x14ac:dyDescent="0.25">
      <c r="A429" s="29" t="s">
        <v>2366</v>
      </c>
      <c r="B429" s="41" t="s">
        <v>1269</v>
      </c>
      <c r="C429" s="41" t="s">
        <v>79</v>
      </c>
      <c r="D429" s="41" t="s">
        <v>79</v>
      </c>
      <c r="E429" s="39" t="s">
        <v>79</v>
      </c>
      <c r="F429" s="41" t="s">
        <v>1945</v>
      </c>
      <c r="G429" s="41" t="s">
        <v>712</v>
      </c>
      <c r="H429" s="41" t="s">
        <v>713</v>
      </c>
      <c r="I429" s="41">
        <v>103333995</v>
      </c>
      <c r="J429" s="41" t="s">
        <v>2203</v>
      </c>
      <c r="K429" s="58" t="s">
        <v>2204</v>
      </c>
      <c r="L429" s="41" t="s">
        <v>84</v>
      </c>
      <c r="M429" s="55" t="s">
        <v>1862</v>
      </c>
      <c r="N429" s="41" t="s">
        <v>86</v>
      </c>
      <c r="O429" s="59">
        <v>9</v>
      </c>
      <c r="P429" s="43">
        <f t="shared" si="57"/>
        <v>22.402000000000001</v>
      </c>
      <c r="Q429" s="43">
        <v>4.6280000000000001</v>
      </c>
      <c r="R429" s="43">
        <v>17.774000000000001</v>
      </c>
      <c r="S429" s="53">
        <f t="shared" si="58"/>
        <v>11.201000000000001</v>
      </c>
      <c r="T429" s="53">
        <f t="shared" si="59"/>
        <v>2.3140000000000001</v>
      </c>
      <c r="U429" s="53">
        <f t="shared" si="60"/>
        <v>8.8870000000000005</v>
      </c>
      <c r="V429" s="53">
        <f t="shared" si="61"/>
        <v>11.201000000000001</v>
      </c>
      <c r="W429" s="53">
        <f t="shared" si="62"/>
        <v>2.3140000000000001</v>
      </c>
      <c r="X429" s="53">
        <f t="shared" si="63"/>
        <v>8.8870000000000005</v>
      </c>
      <c r="Y429" s="64">
        <v>43831</v>
      </c>
      <c r="Z429" s="65" t="s">
        <v>315</v>
      </c>
      <c r="AA429" s="41" t="s">
        <v>1858</v>
      </c>
      <c r="AB429" s="41" t="s">
        <v>1858</v>
      </c>
    </row>
    <row r="430" spans="1:28" s="54" customFormat="1" x14ac:dyDescent="0.25">
      <c r="A430" s="29" t="s">
        <v>2367</v>
      </c>
      <c r="B430" s="41" t="s">
        <v>2205</v>
      </c>
      <c r="C430" s="41" t="s">
        <v>79</v>
      </c>
      <c r="D430" s="41" t="s">
        <v>79</v>
      </c>
      <c r="E430" s="39" t="s">
        <v>79</v>
      </c>
      <c r="F430" s="41" t="s">
        <v>2044</v>
      </c>
      <c r="G430" s="41" t="s">
        <v>712</v>
      </c>
      <c r="H430" s="41" t="s">
        <v>713</v>
      </c>
      <c r="I430" s="41">
        <v>103333996</v>
      </c>
      <c r="J430" s="41" t="s">
        <v>2206</v>
      </c>
      <c r="K430" s="58" t="s">
        <v>2207</v>
      </c>
      <c r="L430" s="41" t="s">
        <v>84</v>
      </c>
      <c r="M430" s="55" t="s">
        <v>1862</v>
      </c>
      <c r="N430" s="41" t="s">
        <v>86</v>
      </c>
      <c r="O430" s="59">
        <v>11</v>
      </c>
      <c r="P430" s="43">
        <f t="shared" si="57"/>
        <v>29.694000000000003</v>
      </c>
      <c r="Q430" s="43">
        <v>6.4</v>
      </c>
      <c r="R430" s="43">
        <v>23.294</v>
      </c>
      <c r="S430" s="53">
        <f t="shared" si="58"/>
        <v>14.847000000000001</v>
      </c>
      <c r="T430" s="53">
        <f t="shared" si="59"/>
        <v>3.2</v>
      </c>
      <c r="U430" s="53">
        <f t="shared" si="60"/>
        <v>11.647</v>
      </c>
      <c r="V430" s="53">
        <f t="shared" si="61"/>
        <v>14.847000000000001</v>
      </c>
      <c r="W430" s="53">
        <f t="shared" si="62"/>
        <v>3.2</v>
      </c>
      <c r="X430" s="53">
        <f t="shared" si="63"/>
        <v>11.647</v>
      </c>
      <c r="Y430" s="64">
        <v>43831</v>
      </c>
      <c r="Z430" s="65" t="s">
        <v>315</v>
      </c>
      <c r="AA430" s="41" t="s">
        <v>1858</v>
      </c>
      <c r="AB430" s="41" t="s">
        <v>1858</v>
      </c>
    </row>
    <row r="431" spans="1:28" s="54" customFormat="1" x14ac:dyDescent="0.25">
      <c r="A431" s="29" t="s">
        <v>2368</v>
      </c>
      <c r="B431" s="41" t="s">
        <v>2208</v>
      </c>
      <c r="C431" s="41" t="s">
        <v>79</v>
      </c>
      <c r="D431" s="41" t="s">
        <v>79</v>
      </c>
      <c r="E431" s="39" t="s">
        <v>79</v>
      </c>
      <c r="F431" s="41" t="s">
        <v>2209</v>
      </c>
      <c r="G431" s="41" t="s">
        <v>712</v>
      </c>
      <c r="H431" s="41" t="s">
        <v>713</v>
      </c>
      <c r="I431" s="41">
        <v>103333993</v>
      </c>
      <c r="J431" s="41" t="s">
        <v>2210</v>
      </c>
      <c r="K431" s="58" t="s">
        <v>2211</v>
      </c>
      <c r="L431" s="41" t="s">
        <v>84</v>
      </c>
      <c r="M431" s="55" t="s">
        <v>1862</v>
      </c>
      <c r="N431" s="41" t="s">
        <v>86</v>
      </c>
      <c r="O431" s="59">
        <v>11</v>
      </c>
      <c r="P431" s="43">
        <f t="shared" si="57"/>
        <v>6.1479999999999997</v>
      </c>
      <c r="Q431" s="43">
        <v>6.0179999999999998</v>
      </c>
      <c r="R431" s="43">
        <v>0.13</v>
      </c>
      <c r="S431" s="53">
        <f t="shared" si="58"/>
        <v>3.0739999999999998</v>
      </c>
      <c r="T431" s="53">
        <f t="shared" si="59"/>
        <v>3.0089999999999999</v>
      </c>
      <c r="U431" s="53">
        <f t="shared" si="60"/>
        <v>6.5000000000000002E-2</v>
      </c>
      <c r="V431" s="53">
        <f t="shared" si="61"/>
        <v>3.0739999999999998</v>
      </c>
      <c r="W431" s="53">
        <f t="shared" si="62"/>
        <v>3.0089999999999999</v>
      </c>
      <c r="X431" s="53">
        <f t="shared" si="63"/>
        <v>6.5000000000000002E-2</v>
      </c>
      <c r="Y431" s="64">
        <v>43831</v>
      </c>
      <c r="Z431" s="65" t="s">
        <v>315</v>
      </c>
      <c r="AA431" s="41" t="s">
        <v>1858</v>
      </c>
      <c r="AB431" s="41" t="s">
        <v>1858</v>
      </c>
    </row>
    <row r="432" spans="1:28" s="54" customFormat="1" x14ac:dyDescent="0.25">
      <c r="A432" s="29" t="s">
        <v>2369</v>
      </c>
      <c r="B432" s="41" t="s">
        <v>2212</v>
      </c>
      <c r="C432" s="41" t="s">
        <v>79</v>
      </c>
      <c r="D432" s="41" t="s">
        <v>79</v>
      </c>
      <c r="E432" s="39" t="s">
        <v>79</v>
      </c>
      <c r="F432" s="41" t="s">
        <v>2209</v>
      </c>
      <c r="G432" s="41" t="s">
        <v>712</v>
      </c>
      <c r="H432" s="41" t="s">
        <v>713</v>
      </c>
      <c r="I432" s="41">
        <v>103333991</v>
      </c>
      <c r="J432" s="41" t="s">
        <v>2213</v>
      </c>
      <c r="K432" s="58" t="s">
        <v>2214</v>
      </c>
      <c r="L432" s="41" t="s">
        <v>84</v>
      </c>
      <c r="M432" s="55" t="s">
        <v>1862</v>
      </c>
      <c r="N432" s="41" t="s">
        <v>86</v>
      </c>
      <c r="O432" s="59">
        <v>11</v>
      </c>
      <c r="P432" s="43">
        <f t="shared" si="57"/>
        <v>4.21</v>
      </c>
      <c r="Q432" s="43">
        <v>0.91600000000000004</v>
      </c>
      <c r="R432" s="43">
        <v>3.294</v>
      </c>
      <c r="S432" s="53">
        <f t="shared" si="58"/>
        <v>2.105</v>
      </c>
      <c r="T432" s="53">
        <f t="shared" si="59"/>
        <v>0.45800000000000002</v>
      </c>
      <c r="U432" s="53">
        <f t="shared" si="60"/>
        <v>1.647</v>
      </c>
      <c r="V432" s="53">
        <f t="shared" si="61"/>
        <v>2.105</v>
      </c>
      <c r="W432" s="53">
        <f t="shared" si="62"/>
        <v>0.45800000000000002</v>
      </c>
      <c r="X432" s="53">
        <f t="shared" si="63"/>
        <v>1.647</v>
      </c>
      <c r="Y432" s="64">
        <v>43831</v>
      </c>
      <c r="Z432" s="65" t="s">
        <v>315</v>
      </c>
      <c r="AA432" s="41" t="s">
        <v>1858</v>
      </c>
      <c r="AB432" s="41" t="s">
        <v>1858</v>
      </c>
    </row>
    <row r="433" spans="1:28" s="54" customFormat="1" x14ac:dyDescent="0.25">
      <c r="A433" s="29" t="s">
        <v>2370</v>
      </c>
      <c r="B433" s="41" t="s">
        <v>2215</v>
      </c>
      <c r="C433" s="41" t="s">
        <v>79</v>
      </c>
      <c r="D433" s="41" t="s">
        <v>79</v>
      </c>
      <c r="E433" s="39" t="s">
        <v>79</v>
      </c>
      <c r="F433" s="41" t="s">
        <v>2112</v>
      </c>
      <c r="G433" s="41" t="s">
        <v>712</v>
      </c>
      <c r="H433" s="41" t="s">
        <v>713</v>
      </c>
      <c r="I433" s="41">
        <v>103333992</v>
      </c>
      <c r="J433" s="41" t="s">
        <v>2216</v>
      </c>
      <c r="K433" s="58" t="s">
        <v>2217</v>
      </c>
      <c r="L433" s="41" t="s">
        <v>84</v>
      </c>
      <c r="M433" s="55" t="s">
        <v>1862</v>
      </c>
      <c r="N433" s="41" t="s">
        <v>86</v>
      </c>
      <c r="O433" s="59">
        <v>11</v>
      </c>
      <c r="P433" s="43">
        <f t="shared" si="57"/>
        <v>21.388000000000002</v>
      </c>
      <c r="Q433" s="43">
        <v>3.3180000000000001</v>
      </c>
      <c r="R433" s="43">
        <v>18.07</v>
      </c>
      <c r="S433" s="53">
        <f t="shared" si="58"/>
        <v>10.694000000000001</v>
      </c>
      <c r="T433" s="53">
        <f t="shared" si="59"/>
        <v>1.659</v>
      </c>
      <c r="U433" s="53">
        <f t="shared" si="60"/>
        <v>9.0350000000000001</v>
      </c>
      <c r="V433" s="53">
        <f t="shared" si="61"/>
        <v>10.694000000000001</v>
      </c>
      <c r="W433" s="53">
        <f t="shared" si="62"/>
        <v>1.659</v>
      </c>
      <c r="X433" s="53">
        <f t="shared" si="63"/>
        <v>9.0350000000000001</v>
      </c>
      <c r="Y433" s="64">
        <v>43831</v>
      </c>
      <c r="Z433" s="65" t="s">
        <v>315</v>
      </c>
      <c r="AA433" s="41" t="s">
        <v>1858</v>
      </c>
      <c r="AB433" s="41" t="s">
        <v>1858</v>
      </c>
    </row>
    <row r="434" spans="1:28" s="54" customFormat="1" x14ac:dyDescent="0.25">
      <c r="A434" s="29" t="s">
        <v>2371</v>
      </c>
      <c r="B434" s="41" t="s">
        <v>2218</v>
      </c>
      <c r="C434" s="41" t="s">
        <v>79</v>
      </c>
      <c r="D434" s="41" t="s">
        <v>79</v>
      </c>
      <c r="E434" s="39" t="s">
        <v>79</v>
      </c>
      <c r="F434" s="41" t="s">
        <v>2044</v>
      </c>
      <c r="G434" s="41" t="s">
        <v>712</v>
      </c>
      <c r="H434" s="41" t="s">
        <v>713</v>
      </c>
      <c r="I434" s="41">
        <v>103333990</v>
      </c>
      <c r="J434" s="41" t="s">
        <v>2219</v>
      </c>
      <c r="K434" s="58" t="s">
        <v>2220</v>
      </c>
      <c r="L434" s="41" t="s">
        <v>84</v>
      </c>
      <c r="M434" s="55" t="s">
        <v>1862</v>
      </c>
      <c r="N434" s="41" t="s">
        <v>86</v>
      </c>
      <c r="O434" s="59">
        <v>11</v>
      </c>
      <c r="P434" s="43">
        <f t="shared" si="57"/>
        <v>26.136000000000003</v>
      </c>
      <c r="Q434" s="43">
        <v>4.58</v>
      </c>
      <c r="R434" s="43">
        <v>21.556000000000001</v>
      </c>
      <c r="S434" s="53">
        <f t="shared" si="58"/>
        <v>13.068000000000001</v>
      </c>
      <c r="T434" s="53">
        <f t="shared" si="59"/>
        <v>2.29</v>
      </c>
      <c r="U434" s="53">
        <f t="shared" si="60"/>
        <v>10.778</v>
      </c>
      <c r="V434" s="53">
        <f t="shared" si="61"/>
        <v>13.068000000000001</v>
      </c>
      <c r="W434" s="53">
        <f t="shared" si="62"/>
        <v>2.29</v>
      </c>
      <c r="X434" s="53">
        <f t="shared" si="63"/>
        <v>10.778</v>
      </c>
      <c r="Y434" s="64">
        <v>43831</v>
      </c>
      <c r="Z434" s="65" t="s">
        <v>315</v>
      </c>
      <c r="AA434" s="41" t="s">
        <v>1858</v>
      </c>
      <c r="AB434" s="41" t="s">
        <v>1858</v>
      </c>
    </row>
    <row r="435" spans="1:28" s="54" customFormat="1" x14ac:dyDescent="0.25">
      <c r="A435" s="29" t="s">
        <v>2372</v>
      </c>
      <c r="B435" s="41" t="s">
        <v>2221</v>
      </c>
      <c r="C435" s="41" t="s">
        <v>79</v>
      </c>
      <c r="D435" s="41" t="s">
        <v>79</v>
      </c>
      <c r="E435" s="39" t="s">
        <v>79</v>
      </c>
      <c r="F435" s="41" t="s">
        <v>2222</v>
      </c>
      <c r="G435" s="41" t="s">
        <v>712</v>
      </c>
      <c r="H435" s="41" t="s">
        <v>713</v>
      </c>
      <c r="I435" s="41">
        <v>103333989</v>
      </c>
      <c r="J435" s="41" t="s">
        <v>2223</v>
      </c>
      <c r="K435" s="58" t="s">
        <v>2224</v>
      </c>
      <c r="L435" s="41" t="s">
        <v>84</v>
      </c>
      <c r="M435" s="55" t="s">
        <v>1862</v>
      </c>
      <c r="N435" s="41" t="s">
        <v>86</v>
      </c>
      <c r="O435" s="59">
        <v>11</v>
      </c>
      <c r="P435" s="43">
        <f t="shared" si="57"/>
        <v>16.488</v>
      </c>
      <c r="Q435" s="43">
        <v>4.1040000000000001</v>
      </c>
      <c r="R435" s="43">
        <v>12.384</v>
      </c>
      <c r="S435" s="53">
        <f t="shared" si="58"/>
        <v>8.2439999999999998</v>
      </c>
      <c r="T435" s="53">
        <f t="shared" si="59"/>
        <v>2.052</v>
      </c>
      <c r="U435" s="53">
        <f t="shared" si="60"/>
        <v>6.1920000000000002</v>
      </c>
      <c r="V435" s="53">
        <f t="shared" si="61"/>
        <v>8.2439999999999998</v>
      </c>
      <c r="W435" s="53">
        <f t="shared" si="62"/>
        <v>2.052</v>
      </c>
      <c r="X435" s="53">
        <f t="shared" si="63"/>
        <v>6.1920000000000002</v>
      </c>
      <c r="Y435" s="64">
        <v>43831</v>
      </c>
      <c r="Z435" s="65" t="s">
        <v>315</v>
      </c>
      <c r="AA435" s="41" t="s">
        <v>1858</v>
      </c>
      <c r="AB435" s="41" t="s">
        <v>1858</v>
      </c>
    </row>
    <row r="436" spans="1:28" s="54" customFormat="1" x14ac:dyDescent="0.25">
      <c r="A436" s="29" t="s">
        <v>2373</v>
      </c>
      <c r="B436" s="41" t="s">
        <v>1248</v>
      </c>
      <c r="C436" s="41" t="s">
        <v>2225</v>
      </c>
      <c r="D436" s="41" t="s">
        <v>79</v>
      </c>
      <c r="E436" s="39" t="s">
        <v>79</v>
      </c>
      <c r="F436" s="41" t="s">
        <v>713</v>
      </c>
      <c r="G436" s="41" t="s">
        <v>712</v>
      </c>
      <c r="H436" s="41" t="s">
        <v>713</v>
      </c>
      <c r="I436" s="41">
        <v>103334064</v>
      </c>
      <c r="J436" s="41" t="s">
        <v>2226</v>
      </c>
      <c r="K436" s="58" t="s">
        <v>2227</v>
      </c>
      <c r="L436" s="41" t="s">
        <v>84</v>
      </c>
      <c r="M436" s="55" t="s">
        <v>1862</v>
      </c>
      <c r="N436" s="41" t="s">
        <v>86</v>
      </c>
      <c r="O436" s="59">
        <v>2</v>
      </c>
      <c r="P436" s="43">
        <f t="shared" ref="P436:P442" si="64">Q436+R436</f>
        <v>8.8659999999999997</v>
      </c>
      <c r="Q436" s="43">
        <v>1.488</v>
      </c>
      <c r="R436" s="43">
        <v>7.3780000000000001</v>
      </c>
      <c r="S436" s="53">
        <f t="shared" ref="S436:S442" si="65">P436/2</f>
        <v>4.4329999999999998</v>
      </c>
      <c r="T436" s="53">
        <f t="shared" ref="T436:T442" si="66">Q436/2</f>
        <v>0.74399999999999999</v>
      </c>
      <c r="U436" s="53">
        <f t="shared" ref="U436:U442" si="67">R436/2</f>
        <v>3.6890000000000001</v>
      </c>
      <c r="V436" s="53">
        <f t="shared" ref="V436:V442" si="68">P436/2</f>
        <v>4.4329999999999998</v>
      </c>
      <c r="W436" s="53">
        <f t="shared" ref="W436:W442" si="69">Q436/2</f>
        <v>0.74399999999999999</v>
      </c>
      <c r="X436" s="53">
        <f t="shared" ref="X436:X442" si="70">R436/2</f>
        <v>3.6890000000000001</v>
      </c>
      <c r="Y436" s="64">
        <v>43831</v>
      </c>
      <c r="Z436" s="65" t="s">
        <v>315</v>
      </c>
      <c r="AA436" s="41" t="s">
        <v>1858</v>
      </c>
      <c r="AB436" s="41" t="s">
        <v>1858</v>
      </c>
    </row>
    <row r="437" spans="1:28" s="54" customFormat="1" x14ac:dyDescent="0.25">
      <c r="A437" s="29" t="s">
        <v>2374</v>
      </c>
      <c r="B437" s="41" t="s">
        <v>1248</v>
      </c>
      <c r="C437" s="41" t="s">
        <v>79</v>
      </c>
      <c r="D437" s="41" t="s">
        <v>79</v>
      </c>
      <c r="E437" s="39" t="s">
        <v>79</v>
      </c>
      <c r="F437" s="41" t="s">
        <v>716</v>
      </c>
      <c r="G437" s="41" t="s">
        <v>712</v>
      </c>
      <c r="H437" s="41" t="s">
        <v>713</v>
      </c>
      <c r="I437" s="41">
        <v>103334151</v>
      </c>
      <c r="J437" s="41" t="s">
        <v>2228</v>
      </c>
      <c r="K437" s="58" t="s">
        <v>2229</v>
      </c>
      <c r="L437" s="41" t="s">
        <v>84</v>
      </c>
      <c r="M437" s="55" t="s">
        <v>1862</v>
      </c>
      <c r="N437" s="41" t="s">
        <v>86</v>
      </c>
      <c r="O437" s="59">
        <v>3</v>
      </c>
      <c r="P437" s="43">
        <f t="shared" si="64"/>
        <v>0.58000000000000007</v>
      </c>
      <c r="Q437" s="43">
        <v>0.52200000000000002</v>
      </c>
      <c r="R437" s="43">
        <v>5.8000000000000003E-2</v>
      </c>
      <c r="S437" s="53">
        <f t="shared" si="65"/>
        <v>0.29000000000000004</v>
      </c>
      <c r="T437" s="53">
        <f t="shared" si="66"/>
        <v>0.26100000000000001</v>
      </c>
      <c r="U437" s="53">
        <f t="shared" si="67"/>
        <v>2.9000000000000001E-2</v>
      </c>
      <c r="V437" s="53">
        <f t="shared" si="68"/>
        <v>0.29000000000000004</v>
      </c>
      <c r="W437" s="53">
        <f t="shared" si="69"/>
        <v>0.26100000000000001</v>
      </c>
      <c r="X437" s="53">
        <f t="shared" si="70"/>
        <v>2.9000000000000001E-2</v>
      </c>
      <c r="Y437" s="64">
        <v>43831</v>
      </c>
      <c r="Z437" s="65" t="s">
        <v>315</v>
      </c>
      <c r="AA437" s="41" t="s">
        <v>1858</v>
      </c>
      <c r="AB437" s="41" t="s">
        <v>1858</v>
      </c>
    </row>
    <row r="438" spans="1:28" s="54" customFormat="1" x14ac:dyDescent="0.25">
      <c r="A438" s="29" t="s">
        <v>2375</v>
      </c>
      <c r="B438" s="41" t="s">
        <v>188</v>
      </c>
      <c r="C438" s="41" t="s">
        <v>2230</v>
      </c>
      <c r="D438" s="41" t="s">
        <v>79</v>
      </c>
      <c r="E438" s="39" t="s">
        <v>79</v>
      </c>
      <c r="F438" s="41" t="s">
        <v>713</v>
      </c>
      <c r="G438" s="41" t="s">
        <v>712</v>
      </c>
      <c r="H438" s="41" t="s">
        <v>713</v>
      </c>
      <c r="I438" s="41">
        <v>103333981</v>
      </c>
      <c r="J438" s="41" t="s">
        <v>2231</v>
      </c>
      <c r="K438" s="58" t="s">
        <v>2232</v>
      </c>
      <c r="L438" s="41" t="s">
        <v>84</v>
      </c>
      <c r="M438" s="55" t="s">
        <v>1862</v>
      </c>
      <c r="N438" s="41" t="s">
        <v>86</v>
      </c>
      <c r="O438" s="59">
        <v>2</v>
      </c>
      <c r="P438" s="43">
        <f t="shared" si="64"/>
        <v>3.1760000000000002</v>
      </c>
      <c r="Q438" s="43">
        <v>0.77400000000000002</v>
      </c>
      <c r="R438" s="43">
        <v>2.4020000000000001</v>
      </c>
      <c r="S438" s="53">
        <f t="shared" si="65"/>
        <v>1.5880000000000001</v>
      </c>
      <c r="T438" s="53">
        <f t="shared" si="66"/>
        <v>0.38700000000000001</v>
      </c>
      <c r="U438" s="53">
        <f t="shared" si="67"/>
        <v>1.2010000000000001</v>
      </c>
      <c r="V438" s="53">
        <f t="shared" si="68"/>
        <v>1.5880000000000001</v>
      </c>
      <c r="W438" s="53">
        <f t="shared" si="69"/>
        <v>0.38700000000000001</v>
      </c>
      <c r="X438" s="53">
        <f t="shared" si="70"/>
        <v>1.2010000000000001</v>
      </c>
      <c r="Y438" s="64">
        <v>43831</v>
      </c>
      <c r="Z438" s="65" t="s">
        <v>315</v>
      </c>
      <c r="AA438" s="41" t="s">
        <v>1858</v>
      </c>
      <c r="AB438" s="41" t="s">
        <v>1858</v>
      </c>
    </row>
    <row r="439" spans="1:28" s="54" customFormat="1" x14ac:dyDescent="0.25">
      <c r="A439" s="29" t="s">
        <v>2376</v>
      </c>
      <c r="B439" s="41" t="s">
        <v>2233</v>
      </c>
      <c r="C439" s="41" t="s">
        <v>79</v>
      </c>
      <c r="D439" s="41" t="s">
        <v>79</v>
      </c>
      <c r="E439" s="39" t="s">
        <v>79</v>
      </c>
      <c r="F439" s="41" t="s">
        <v>1969</v>
      </c>
      <c r="G439" s="41" t="s">
        <v>712</v>
      </c>
      <c r="H439" s="41" t="s">
        <v>713</v>
      </c>
      <c r="I439" s="41">
        <v>103334260</v>
      </c>
      <c r="J439" s="41" t="s">
        <v>2234</v>
      </c>
      <c r="K439" s="58" t="s">
        <v>2235</v>
      </c>
      <c r="L439" s="41" t="s">
        <v>84</v>
      </c>
      <c r="M439" s="55" t="s">
        <v>1862</v>
      </c>
      <c r="N439" s="41" t="s">
        <v>86</v>
      </c>
      <c r="O439" s="59">
        <f>P439+Q439+R439</f>
        <v>4.6879999999999997</v>
      </c>
      <c r="P439" s="43">
        <f t="shared" si="64"/>
        <v>2.3439999999999999</v>
      </c>
      <c r="Q439" s="43">
        <v>2.3439999999999999</v>
      </c>
      <c r="R439" s="43">
        <v>0</v>
      </c>
      <c r="S439" s="53">
        <f t="shared" si="65"/>
        <v>1.1719999999999999</v>
      </c>
      <c r="T439" s="53">
        <f t="shared" si="66"/>
        <v>1.1719999999999999</v>
      </c>
      <c r="U439" s="53">
        <f t="shared" si="67"/>
        <v>0</v>
      </c>
      <c r="V439" s="53">
        <f t="shared" si="68"/>
        <v>1.1719999999999999</v>
      </c>
      <c r="W439" s="53">
        <f t="shared" si="69"/>
        <v>1.1719999999999999</v>
      </c>
      <c r="X439" s="53">
        <f t="shared" si="70"/>
        <v>0</v>
      </c>
      <c r="Y439" s="64">
        <v>43831</v>
      </c>
      <c r="Z439" s="65" t="s">
        <v>315</v>
      </c>
      <c r="AA439" s="41" t="s">
        <v>1858</v>
      </c>
      <c r="AB439" s="41" t="s">
        <v>1858</v>
      </c>
    </row>
    <row r="440" spans="1:28" s="54" customFormat="1" x14ac:dyDescent="0.25">
      <c r="A440" s="29" t="s">
        <v>2377</v>
      </c>
      <c r="B440" s="41" t="s">
        <v>2236</v>
      </c>
      <c r="C440" s="41" t="s">
        <v>79</v>
      </c>
      <c r="D440" s="41" t="s">
        <v>2237</v>
      </c>
      <c r="E440" s="39" t="s">
        <v>79</v>
      </c>
      <c r="F440" s="41" t="s">
        <v>2137</v>
      </c>
      <c r="G440" s="41" t="s">
        <v>712</v>
      </c>
      <c r="H440" s="41" t="s">
        <v>713</v>
      </c>
      <c r="I440" s="41">
        <v>103334450</v>
      </c>
      <c r="J440" s="41" t="s">
        <v>2238</v>
      </c>
      <c r="K440" s="58" t="s">
        <v>2239</v>
      </c>
      <c r="L440" s="41" t="s">
        <v>84</v>
      </c>
      <c r="M440" s="55" t="s">
        <v>1862</v>
      </c>
      <c r="N440" s="41" t="s">
        <v>86</v>
      </c>
      <c r="O440" s="59">
        <f>P440+Q440+R440</f>
        <v>6.6520000000000001</v>
      </c>
      <c r="P440" s="43">
        <f t="shared" si="64"/>
        <v>3.3260000000000001</v>
      </c>
      <c r="Q440" s="43">
        <v>3.3260000000000001</v>
      </c>
      <c r="R440" s="43">
        <v>0</v>
      </c>
      <c r="S440" s="53">
        <f t="shared" si="65"/>
        <v>1.663</v>
      </c>
      <c r="T440" s="53">
        <f t="shared" si="66"/>
        <v>1.663</v>
      </c>
      <c r="U440" s="53">
        <f t="shared" si="67"/>
        <v>0</v>
      </c>
      <c r="V440" s="53">
        <f t="shared" si="68"/>
        <v>1.663</v>
      </c>
      <c r="W440" s="53">
        <f t="shared" si="69"/>
        <v>1.663</v>
      </c>
      <c r="X440" s="53">
        <f t="shared" si="70"/>
        <v>0</v>
      </c>
      <c r="Y440" s="64">
        <v>43831</v>
      </c>
      <c r="Z440" s="65" t="s">
        <v>315</v>
      </c>
      <c r="AA440" s="41" t="s">
        <v>1858</v>
      </c>
      <c r="AB440" s="41" t="s">
        <v>1858</v>
      </c>
    </row>
    <row r="441" spans="1:28" s="54" customFormat="1" x14ac:dyDescent="0.25">
      <c r="A441" s="29" t="s">
        <v>2378</v>
      </c>
      <c r="B441" s="27" t="s">
        <v>2240</v>
      </c>
      <c r="C441" s="27" t="s">
        <v>79</v>
      </c>
      <c r="D441" s="27" t="s">
        <v>79</v>
      </c>
      <c r="E441" s="39" t="s">
        <v>79</v>
      </c>
      <c r="F441" s="27" t="s">
        <v>2100</v>
      </c>
      <c r="G441" s="27" t="s">
        <v>712</v>
      </c>
      <c r="H441" s="27" t="s">
        <v>713</v>
      </c>
      <c r="I441" s="27">
        <v>34013047</v>
      </c>
      <c r="J441" s="27" t="s">
        <v>2241</v>
      </c>
      <c r="K441" s="27">
        <v>92214955</v>
      </c>
      <c r="L441" s="41" t="s">
        <v>84</v>
      </c>
      <c r="M441" s="55" t="s">
        <v>1862</v>
      </c>
      <c r="N441" s="27" t="s">
        <v>86</v>
      </c>
      <c r="O441" s="60">
        <v>2</v>
      </c>
      <c r="P441" s="43">
        <f t="shared" si="64"/>
        <v>2.9860000000000002</v>
      </c>
      <c r="Q441" s="43">
        <v>0.39</v>
      </c>
      <c r="R441" s="43">
        <v>2.5960000000000001</v>
      </c>
      <c r="S441" s="53">
        <f t="shared" si="65"/>
        <v>1.4930000000000001</v>
      </c>
      <c r="T441" s="53">
        <f t="shared" si="66"/>
        <v>0.19500000000000001</v>
      </c>
      <c r="U441" s="53">
        <f t="shared" si="67"/>
        <v>1.298</v>
      </c>
      <c r="V441" s="53">
        <f t="shared" si="68"/>
        <v>1.4930000000000001</v>
      </c>
      <c r="W441" s="53">
        <f t="shared" si="69"/>
        <v>0.19500000000000001</v>
      </c>
      <c r="X441" s="53">
        <f t="shared" si="70"/>
        <v>1.298</v>
      </c>
      <c r="Y441" s="64">
        <v>43831</v>
      </c>
      <c r="Z441" s="65" t="s">
        <v>315</v>
      </c>
      <c r="AA441" s="41" t="s">
        <v>1858</v>
      </c>
      <c r="AB441" s="41" t="s">
        <v>1858</v>
      </c>
    </row>
    <row r="442" spans="1:28" s="54" customFormat="1" x14ac:dyDescent="0.25">
      <c r="A442" s="29" t="s">
        <v>2379</v>
      </c>
      <c r="B442" s="27" t="s">
        <v>2242</v>
      </c>
      <c r="C442" s="27" t="s">
        <v>79</v>
      </c>
      <c r="D442" s="27" t="s">
        <v>79</v>
      </c>
      <c r="E442" s="39" t="s">
        <v>79</v>
      </c>
      <c r="F442" s="27" t="s">
        <v>2100</v>
      </c>
      <c r="G442" s="27" t="s">
        <v>712</v>
      </c>
      <c r="H442" s="27" t="s">
        <v>713</v>
      </c>
      <c r="I442" s="27">
        <v>34013048</v>
      </c>
      <c r="J442" s="27" t="s">
        <v>2243</v>
      </c>
      <c r="K442" s="27">
        <v>92217466</v>
      </c>
      <c r="L442" s="41" t="s">
        <v>84</v>
      </c>
      <c r="M442" s="55" t="s">
        <v>1862</v>
      </c>
      <c r="N442" s="27" t="s">
        <v>86</v>
      </c>
      <c r="O442" s="60">
        <v>2</v>
      </c>
      <c r="P442" s="43">
        <f t="shared" si="64"/>
        <v>2.8719999999999999</v>
      </c>
      <c r="Q442" s="43">
        <v>0.35199999999999998</v>
      </c>
      <c r="R442" s="43">
        <v>2.52</v>
      </c>
      <c r="S442" s="53">
        <f t="shared" si="65"/>
        <v>1.4359999999999999</v>
      </c>
      <c r="T442" s="53">
        <f t="shared" si="66"/>
        <v>0.17599999999999999</v>
      </c>
      <c r="U442" s="53">
        <f t="shared" si="67"/>
        <v>1.26</v>
      </c>
      <c r="V442" s="53">
        <f t="shared" si="68"/>
        <v>1.4359999999999999</v>
      </c>
      <c r="W442" s="53">
        <f t="shared" si="69"/>
        <v>0.17599999999999999</v>
      </c>
      <c r="X442" s="53">
        <f t="shared" si="70"/>
        <v>1.26</v>
      </c>
      <c r="Y442" s="64">
        <v>43831</v>
      </c>
      <c r="Z442" s="65" t="s">
        <v>315</v>
      </c>
      <c r="AA442" s="41" t="s">
        <v>1858</v>
      </c>
      <c r="AB442" s="41" t="s">
        <v>1858</v>
      </c>
    </row>
  </sheetData>
  <autoFilter ref="A9:AB29" xr:uid="{00000000-0009-0000-0000-000003000000}"/>
  <mergeCells count="2">
    <mergeCell ref="A3:AA3"/>
    <mergeCell ref="A5:AA5"/>
  </mergeCells>
  <phoneticPr fontId="8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I284"/>
  <sheetViews>
    <sheetView workbookViewId="0"/>
  </sheetViews>
  <sheetFormatPr defaultRowHeight="15" x14ac:dyDescent="0.25"/>
  <cols>
    <col min="1" max="1" width="7.5703125" style="7" bestFit="1" customWidth="1"/>
    <col min="2" max="2" width="46.85546875" style="7" bestFit="1" customWidth="1"/>
    <col min="3" max="3" width="14.28515625" style="7" bestFit="1" customWidth="1"/>
    <col min="4" max="4" width="13.140625" style="8" bestFit="1" customWidth="1"/>
    <col min="5" max="5" width="11.42578125" style="8" bestFit="1" customWidth="1"/>
    <col min="6" max="6" width="16.5703125" style="7" bestFit="1" customWidth="1"/>
    <col min="7" max="7" width="11.85546875" style="7" bestFit="1" customWidth="1"/>
    <col min="8" max="8" width="13.28515625" style="7" bestFit="1" customWidth="1"/>
    <col min="9" max="9" width="18.85546875" style="7" bestFit="1" customWidth="1"/>
    <col min="10" max="10" width="19.140625" style="8" bestFit="1" customWidth="1"/>
    <col min="11" max="11" width="10.42578125" style="8" bestFit="1" customWidth="1"/>
    <col min="12" max="12" width="24.7109375" style="7" bestFit="1" customWidth="1"/>
    <col min="13" max="13" width="18.7109375" style="7" bestFit="1" customWidth="1"/>
    <col min="14" max="14" width="9.42578125" style="7" bestFit="1" customWidth="1"/>
    <col min="15" max="15" width="14.5703125" style="7" bestFit="1" customWidth="1"/>
    <col min="16" max="16" width="20.85546875" style="7" bestFit="1" customWidth="1"/>
    <col min="17" max="18" width="22.28515625" style="7" customWidth="1"/>
    <col min="19" max="19" width="23.28515625" style="7" customWidth="1"/>
    <col min="20" max="20" width="20.42578125" style="7" bestFit="1" customWidth="1"/>
    <col min="21" max="23" width="24.28515625" style="7" bestFit="1" customWidth="1"/>
    <col min="24" max="24" width="20.42578125" style="7" bestFit="1" customWidth="1"/>
    <col min="25" max="27" width="24.28515625" style="7" bestFit="1" customWidth="1"/>
    <col min="28" max="28" width="13.28515625" style="7" bestFit="1" customWidth="1"/>
    <col min="29" max="29" width="13.140625" style="7" bestFit="1" customWidth="1"/>
    <col min="30" max="30" width="48.7109375" style="7" bestFit="1" customWidth="1"/>
    <col min="31" max="31" width="56.7109375" style="7" bestFit="1" customWidth="1"/>
    <col min="32" max="32" width="31.42578125" bestFit="1" customWidth="1"/>
    <col min="33" max="35" width="10.5703125" bestFit="1" customWidth="1"/>
  </cols>
  <sheetData>
    <row r="1" spans="1:35" x14ac:dyDescent="0.25"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35" x14ac:dyDescent="0.25"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3" spans="1:35" ht="18.75" x14ac:dyDescent="0.25">
      <c r="A3" s="116" t="s">
        <v>47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/>
    </row>
    <row r="4" spans="1:35" x14ac:dyDescent="0.25">
      <c r="A4" s="4"/>
    </row>
    <row r="5" spans="1:35" ht="18.75" x14ac:dyDescent="0.25">
      <c r="A5" s="117" t="s">
        <v>9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/>
    </row>
    <row r="6" spans="1:35" x14ac:dyDescent="0.25"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35" x14ac:dyDescent="0.25"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</row>
    <row r="8" spans="1:35" x14ac:dyDescent="0.25"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</row>
    <row r="9" spans="1:35" ht="45" x14ac:dyDescent="0.25">
      <c r="A9" s="1" t="s">
        <v>14</v>
      </c>
      <c r="B9" s="1" t="s">
        <v>15</v>
      </c>
      <c r="C9" s="1" t="s">
        <v>0</v>
      </c>
      <c r="D9" s="1" t="s">
        <v>312</v>
      </c>
      <c r="E9" s="1" t="s">
        <v>316</v>
      </c>
      <c r="F9" s="1" t="s">
        <v>1</v>
      </c>
      <c r="G9" s="1" t="s">
        <v>2</v>
      </c>
      <c r="H9" s="1" t="s">
        <v>3</v>
      </c>
      <c r="I9" s="1" t="s">
        <v>314</v>
      </c>
      <c r="J9" s="1" t="s">
        <v>4</v>
      </c>
      <c r="K9" s="1" t="s">
        <v>5</v>
      </c>
      <c r="L9" s="1" t="s">
        <v>16</v>
      </c>
      <c r="M9" s="1" t="s">
        <v>13</v>
      </c>
      <c r="N9" s="1" t="s">
        <v>6</v>
      </c>
      <c r="O9" s="2" t="s">
        <v>7</v>
      </c>
      <c r="P9" s="3" t="s">
        <v>28</v>
      </c>
      <c r="Q9" s="3" t="s">
        <v>29</v>
      </c>
      <c r="R9" s="3" t="s">
        <v>30</v>
      </c>
      <c r="S9" s="3" t="s">
        <v>31</v>
      </c>
      <c r="T9" s="3" t="s">
        <v>32</v>
      </c>
      <c r="U9" s="3" t="s">
        <v>33</v>
      </c>
      <c r="V9" s="3" t="s">
        <v>34</v>
      </c>
      <c r="W9" s="3" t="s">
        <v>38</v>
      </c>
      <c r="X9" s="3" t="s">
        <v>35</v>
      </c>
      <c r="Y9" s="3" t="s">
        <v>36</v>
      </c>
      <c r="Z9" s="3" t="s">
        <v>37</v>
      </c>
      <c r="AA9" s="3" t="s">
        <v>39</v>
      </c>
      <c r="AB9" s="3" t="s">
        <v>17</v>
      </c>
      <c r="AC9" s="3" t="s">
        <v>18</v>
      </c>
      <c r="AD9" s="1" t="s">
        <v>10</v>
      </c>
      <c r="AE9" s="1" t="s">
        <v>11</v>
      </c>
      <c r="AF9" s="1" t="s">
        <v>2478</v>
      </c>
      <c r="AG9" s="11"/>
    </row>
    <row r="10" spans="1:35" s="62" customFormat="1" x14ac:dyDescent="0.25">
      <c r="A10" s="29" t="s">
        <v>48</v>
      </c>
      <c r="B10" s="29" t="s">
        <v>317</v>
      </c>
      <c r="C10" s="29" t="s">
        <v>78</v>
      </c>
      <c r="D10" s="33">
        <v>33</v>
      </c>
      <c r="E10" s="33" t="s">
        <v>318</v>
      </c>
      <c r="F10" s="29" t="s">
        <v>80</v>
      </c>
      <c r="G10" s="29" t="s">
        <v>81</v>
      </c>
      <c r="H10" s="29" t="s">
        <v>80</v>
      </c>
      <c r="I10" s="29">
        <v>104100397</v>
      </c>
      <c r="J10" s="33" t="s">
        <v>319</v>
      </c>
      <c r="K10" s="33">
        <v>14420771</v>
      </c>
      <c r="L10" s="29" t="s">
        <v>84</v>
      </c>
      <c r="M10" s="29" t="s">
        <v>85</v>
      </c>
      <c r="N10" s="29" t="s">
        <v>99</v>
      </c>
      <c r="O10" s="34">
        <v>35</v>
      </c>
      <c r="P10" s="45">
        <f>Q10+R10+S10</f>
        <v>49.841999999999999</v>
      </c>
      <c r="Q10" s="23">
        <v>49.841999999999999</v>
      </c>
      <c r="R10" s="24">
        <v>0</v>
      </c>
      <c r="S10" s="24">
        <v>0</v>
      </c>
      <c r="T10" s="61">
        <f>P10/2</f>
        <v>24.920999999999999</v>
      </c>
      <c r="U10" s="61">
        <f t="shared" ref="U10:W10" si="0">Q10/2</f>
        <v>24.920999999999999</v>
      </c>
      <c r="V10" s="61">
        <f t="shared" si="0"/>
        <v>0</v>
      </c>
      <c r="W10" s="61">
        <f t="shared" si="0"/>
        <v>0</v>
      </c>
      <c r="X10" s="61">
        <f>P10/2</f>
        <v>24.920999999999999</v>
      </c>
      <c r="Y10" s="61">
        <f t="shared" ref="Y10:AA10" si="1">Q10/2</f>
        <v>24.920999999999999</v>
      </c>
      <c r="Z10" s="61">
        <f t="shared" si="1"/>
        <v>0</v>
      </c>
      <c r="AA10" s="61">
        <f t="shared" si="1"/>
        <v>0</v>
      </c>
      <c r="AB10" s="46">
        <v>43831</v>
      </c>
      <c r="AC10" s="29" t="s">
        <v>315</v>
      </c>
      <c r="AD10" s="29" t="s">
        <v>69</v>
      </c>
      <c r="AE10" s="79" t="s">
        <v>69</v>
      </c>
      <c r="AF10" s="41"/>
      <c r="AG10" s="83"/>
      <c r="AH10" s="83"/>
      <c r="AI10" s="83"/>
    </row>
    <row r="11" spans="1:35" s="62" customFormat="1" x14ac:dyDescent="0.25">
      <c r="A11" s="29" t="s">
        <v>49</v>
      </c>
      <c r="B11" s="29" t="s">
        <v>320</v>
      </c>
      <c r="C11" s="29" t="s">
        <v>321</v>
      </c>
      <c r="D11" s="33">
        <v>11</v>
      </c>
      <c r="E11" s="33" t="s">
        <v>318</v>
      </c>
      <c r="F11" s="29" t="s">
        <v>80</v>
      </c>
      <c r="G11" s="29" t="s">
        <v>81</v>
      </c>
      <c r="H11" s="29" t="s">
        <v>80</v>
      </c>
      <c r="I11" s="29">
        <v>104100395</v>
      </c>
      <c r="J11" s="33" t="s">
        <v>322</v>
      </c>
      <c r="K11" s="33" t="s">
        <v>323</v>
      </c>
      <c r="L11" s="29" t="s">
        <v>84</v>
      </c>
      <c r="M11" s="29" t="s">
        <v>85</v>
      </c>
      <c r="N11" s="29" t="s">
        <v>99</v>
      </c>
      <c r="O11" s="34">
        <v>14</v>
      </c>
      <c r="P11" s="45">
        <f t="shared" ref="P11:P74" si="2">Q11+R11+S11</f>
        <v>0.154</v>
      </c>
      <c r="Q11" s="24">
        <v>0.154</v>
      </c>
      <c r="R11" s="24">
        <v>0</v>
      </c>
      <c r="S11" s="24">
        <v>0</v>
      </c>
      <c r="T11" s="61">
        <f t="shared" ref="T11:T54" si="3">P11/2</f>
        <v>7.6999999999999999E-2</v>
      </c>
      <c r="U11" s="61">
        <f t="shared" ref="U11:U55" si="4">Q11/2</f>
        <v>7.6999999999999999E-2</v>
      </c>
      <c r="V11" s="61">
        <f t="shared" ref="V11:V55" si="5">R11/2</f>
        <v>0</v>
      </c>
      <c r="W11" s="61">
        <f t="shared" ref="W11:W55" si="6">S11/2</f>
        <v>0</v>
      </c>
      <c r="X11" s="61">
        <f t="shared" ref="X11:X54" si="7">P11/2</f>
        <v>7.6999999999999999E-2</v>
      </c>
      <c r="Y11" s="61">
        <f t="shared" ref="Y11:Y55" si="8">Q11/2</f>
        <v>7.6999999999999999E-2</v>
      </c>
      <c r="Z11" s="61">
        <f t="shared" ref="Z11:Z55" si="9">R11/2</f>
        <v>0</v>
      </c>
      <c r="AA11" s="61">
        <f t="shared" ref="AA11:AA55" si="10">S11/2</f>
        <v>0</v>
      </c>
      <c r="AB11" s="46">
        <v>43831</v>
      </c>
      <c r="AC11" s="29" t="s">
        <v>315</v>
      </c>
      <c r="AD11" s="29" t="s">
        <v>69</v>
      </c>
      <c r="AE11" s="79" t="s">
        <v>69</v>
      </c>
      <c r="AF11" s="41"/>
      <c r="AG11" s="83"/>
      <c r="AH11" s="83"/>
      <c r="AI11" s="83"/>
    </row>
    <row r="12" spans="1:35" s="62" customFormat="1" ht="15" customHeight="1" x14ac:dyDescent="0.25">
      <c r="A12" s="29" t="s">
        <v>50</v>
      </c>
      <c r="B12" s="29" t="s">
        <v>324</v>
      </c>
      <c r="C12" s="29" t="s">
        <v>78</v>
      </c>
      <c r="D12" s="33">
        <v>20</v>
      </c>
      <c r="E12" s="33" t="s">
        <v>318</v>
      </c>
      <c r="F12" s="29" t="s">
        <v>80</v>
      </c>
      <c r="G12" s="29" t="s">
        <v>81</v>
      </c>
      <c r="H12" s="29" t="s">
        <v>80</v>
      </c>
      <c r="I12" s="29">
        <v>104100406</v>
      </c>
      <c r="J12" s="33" t="s">
        <v>325</v>
      </c>
      <c r="K12" s="33" t="s">
        <v>326</v>
      </c>
      <c r="L12" s="29" t="s">
        <v>84</v>
      </c>
      <c r="M12" s="29" t="s">
        <v>85</v>
      </c>
      <c r="N12" s="29" t="s">
        <v>99</v>
      </c>
      <c r="O12" s="34">
        <v>20</v>
      </c>
      <c r="P12" s="45">
        <f t="shared" si="2"/>
        <v>24.372</v>
      </c>
      <c r="Q12" s="24">
        <v>24.372</v>
      </c>
      <c r="R12" s="24">
        <v>0</v>
      </c>
      <c r="S12" s="24">
        <v>0</v>
      </c>
      <c r="T12" s="61">
        <f t="shared" si="3"/>
        <v>12.186</v>
      </c>
      <c r="U12" s="61">
        <f t="shared" si="4"/>
        <v>12.186</v>
      </c>
      <c r="V12" s="61">
        <f t="shared" si="5"/>
        <v>0</v>
      </c>
      <c r="W12" s="61">
        <f t="shared" si="6"/>
        <v>0</v>
      </c>
      <c r="X12" s="61">
        <f t="shared" si="7"/>
        <v>12.186</v>
      </c>
      <c r="Y12" s="61">
        <f t="shared" si="8"/>
        <v>12.186</v>
      </c>
      <c r="Z12" s="61">
        <f t="shared" si="9"/>
        <v>0</v>
      </c>
      <c r="AA12" s="61">
        <f t="shared" si="10"/>
        <v>0</v>
      </c>
      <c r="AB12" s="46">
        <v>43831</v>
      </c>
      <c r="AC12" s="29" t="s">
        <v>315</v>
      </c>
      <c r="AD12" s="29" t="s">
        <v>69</v>
      </c>
      <c r="AE12" s="79" t="s">
        <v>69</v>
      </c>
      <c r="AF12" s="41"/>
      <c r="AG12" s="83"/>
      <c r="AH12" s="83"/>
      <c r="AI12" s="83"/>
    </row>
    <row r="13" spans="1:35" s="62" customFormat="1" ht="15" customHeight="1" x14ac:dyDescent="0.25">
      <c r="A13" s="29" t="s">
        <v>51</v>
      </c>
      <c r="B13" s="29" t="s">
        <v>327</v>
      </c>
      <c r="C13" s="29" t="s">
        <v>78</v>
      </c>
      <c r="D13" s="33" t="s">
        <v>318</v>
      </c>
      <c r="E13" s="33" t="s">
        <v>318</v>
      </c>
      <c r="F13" s="29" t="s">
        <v>80</v>
      </c>
      <c r="G13" s="29" t="s">
        <v>81</v>
      </c>
      <c r="H13" s="29" t="s">
        <v>80</v>
      </c>
      <c r="I13" s="29">
        <v>104100394</v>
      </c>
      <c r="J13" s="33" t="s">
        <v>328</v>
      </c>
      <c r="K13" s="33">
        <v>15455858</v>
      </c>
      <c r="L13" s="29" t="s">
        <v>84</v>
      </c>
      <c r="M13" s="29" t="s">
        <v>85</v>
      </c>
      <c r="N13" s="29" t="s">
        <v>99</v>
      </c>
      <c r="O13" s="34">
        <v>14</v>
      </c>
      <c r="P13" s="45">
        <f t="shared" si="2"/>
        <v>7.2759999999999998</v>
      </c>
      <c r="Q13" s="24">
        <v>7.2759999999999998</v>
      </c>
      <c r="R13" s="24">
        <v>0</v>
      </c>
      <c r="S13" s="24">
        <v>0</v>
      </c>
      <c r="T13" s="61">
        <f t="shared" si="3"/>
        <v>3.6379999999999999</v>
      </c>
      <c r="U13" s="61">
        <f t="shared" si="4"/>
        <v>3.6379999999999999</v>
      </c>
      <c r="V13" s="61">
        <f t="shared" si="5"/>
        <v>0</v>
      </c>
      <c r="W13" s="61">
        <f t="shared" si="6"/>
        <v>0</v>
      </c>
      <c r="X13" s="61">
        <f t="shared" si="7"/>
        <v>3.6379999999999999</v>
      </c>
      <c r="Y13" s="61">
        <f t="shared" si="8"/>
        <v>3.6379999999999999</v>
      </c>
      <c r="Z13" s="61">
        <f t="shared" si="9"/>
        <v>0</v>
      </c>
      <c r="AA13" s="61">
        <f t="shared" si="10"/>
        <v>0</v>
      </c>
      <c r="AB13" s="46">
        <v>43831</v>
      </c>
      <c r="AC13" s="29" t="s">
        <v>315</v>
      </c>
      <c r="AD13" s="29" t="s">
        <v>69</v>
      </c>
      <c r="AE13" s="79" t="s">
        <v>69</v>
      </c>
      <c r="AF13" s="41"/>
      <c r="AG13" s="83"/>
      <c r="AH13" s="83"/>
      <c r="AI13" s="83"/>
    </row>
    <row r="14" spans="1:35" s="62" customFormat="1" ht="15" customHeight="1" x14ac:dyDescent="0.25">
      <c r="A14" s="29" t="s">
        <v>52</v>
      </c>
      <c r="B14" s="29" t="s">
        <v>329</v>
      </c>
      <c r="C14" s="29" t="s">
        <v>78</v>
      </c>
      <c r="D14" s="33" t="s">
        <v>330</v>
      </c>
      <c r="E14" s="33" t="s">
        <v>318</v>
      </c>
      <c r="F14" s="29" t="s">
        <v>80</v>
      </c>
      <c r="G14" s="29" t="s">
        <v>81</v>
      </c>
      <c r="H14" s="29" t="s">
        <v>80</v>
      </c>
      <c r="I14" s="29">
        <v>104100108</v>
      </c>
      <c r="J14" s="33" t="s">
        <v>331</v>
      </c>
      <c r="K14" s="33">
        <v>15293792</v>
      </c>
      <c r="L14" s="29" t="s">
        <v>84</v>
      </c>
      <c r="M14" s="29" t="s">
        <v>85</v>
      </c>
      <c r="N14" s="29" t="s">
        <v>99</v>
      </c>
      <c r="O14" s="34">
        <v>35</v>
      </c>
      <c r="P14" s="45">
        <f t="shared" si="2"/>
        <v>18.152000000000001</v>
      </c>
      <c r="Q14" s="24">
        <v>18.152000000000001</v>
      </c>
      <c r="R14" s="24">
        <v>0</v>
      </c>
      <c r="S14" s="24">
        <v>0</v>
      </c>
      <c r="T14" s="61">
        <f t="shared" si="3"/>
        <v>9.0760000000000005</v>
      </c>
      <c r="U14" s="61">
        <f t="shared" si="4"/>
        <v>9.0760000000000005</v>
      </c>
      <c r="V14" s="61">
        <f t="shared" si="5"/>
        <v>0</v>
      </c>
      <c r="W14" s="61">
        <f t="shared" si="6"/>
        <v>0</v>
      </c>
      <c r="X14" s="61">
        <f t="shared" si="7"/>
        <v>9.0760000000000005</v>
      </c>
      <c r="Y14" s="61">
        <f t="shared" si="8"/>
        <v>9.0760000000000005</v>
      </c>
      <c r="Z14" s="61">
        <f t="shared" si="9"/>
        <v>0</v>
      </c>
      <c r="AA14" s="61">
        <f t="shared" si="10"/>
        <v>0</v>
      </c>
      <c r="AB14" s="46">
        <v>43831</v>
      </c>
      <c r="AC14" s="29" t="s">
        <v>315</v>
      </c>
      <c r="AD14" s="29" t="s">
        <v>69</v>
      </c>
      <c r="AE14" s="79" t="s">
        <v>69</v>
      </c>
      <c r="AF14" s="41"/>
      <c r="AG14" s="83"/>
      <c r="AH14" s="83"/>
      <c r="AI14" s="83"/>
    </row>
    <row r="15" spans="1:35" s="62" customFormat="1" ht="15" customHeight="1" x14ac:dyDescent="0.25">
      <c r="A15" s="29" t="s">
        <v>53</v>
      </c>
      <c r="B15" s="29" t="s">
        <v>332</v>
      </c>
      <c r="C15" s="29" t="s">
        <v>79</v>
      </c>
      <c r="D15" s="33">
        <v>14</v>
      </c>
      <c r="E15" s="33" t="s">
        <v>318</v>
      </c>
      <c r="F15" s="29" t="s">
        <v>333</v>
      </c>
      <c r="G15" s="29" t="s">
        <v>81</v>
      </c>
      <c r="H15" s="29" t="s">
        <v>80</v>
      </c>
      <c r="I15" s="29">
        <v>104100398</v>
      </c>
      <c r="J15" s="33" t="s">
        <v>334</v>
      </c>
      <c r="K15" s="33" t="s">
        <v>335</v>
      </c>
      <c r="L15" s="29" t="s">
        <v>84</v>
      </c>
      <c r="M15" s="29" t="s">
        <v>85</v>
      </c>
      <c r="N15" s="29" t="s">
        <v>99</v>
      </c>
      <c r="O15" s="34">
        <v>14</v>
      </c>
      <c r="P15" s="45">
        <f t="shared" si="2"/>
        <v>2.6120000000000001</v>
      </c>
      <c r="Q15" s="24">
        <v>2.6120000000000001</v>
      </c>
      <c r="R15" s="24">
        <v>0</v>
      </c>
      <c r="S15" s="24">
        <v>0</v>
      </c>
      <c r="T15" s="61">
        <f t="shared" si="3"/>
        <v>1.306</v>
      </c>
      <c r="U15" s="61">
        <f t="shared" si="4"/>
        <v>1.306</v>
      </c>
      <c r="V15" s="61">
        <f t="shared" si="5"/>
        <v>0</v>
      </c>
      <c r="W15" s="61">
        <f t="shared" si="6"/>
        <v>0</v>
      </c>
      <c r="X15" s="61">
        <f t="shared" si="7"/>
        <v>1.306</v>
      </c>
      <c r="Y15" s="61">
        <f t="shared" si="8"/>
        <v>1.306</v>
      </c>
      <c r="Z15" s="61">
        <f t="shared" si="9"/>
        <v>0</v>
      </c>
      <c r="AA15" s="61">
        <f t="shared" si="10"/>
        <v>0</v>
      </c>
      <c r="AB15" s="46">
        <v>43831</v>
      </c>
      <c r="AC15" s="29" t="s">
        <v>315</v>
      </c>
      <c r="AD15" s="29" t="s">
        <v>69</v>
      </c>
      <c r="AE15" s="79" t="s">
        <v>69</v>
      </c>
      <c r="AF15" s="41"/>
      <c r="AG15" s="83"/>
      <c r="AH15" s="83"/>
      <c r="AI15" s="83"/>
    </row>
    <row r="16" spans="1:35" s="62" customFormat="1" ht="15" customHeight="1" x14ac:dyDescent="0.25">
      <c r="A16" s="29" t="s">
        <v>54</v>
      </c>
      <c r="B16" s="29" t="s">
        <v>336</v>
      </c>
      <c r="C16" s="29" t="s">
        <v>78</v>
      </c>
      <c r="D16" s="33" t="s">
        <v>330</v>
      </c>
      <c r="E16" s="33" t="s">
        <v>318</v>
      </c>
      <c r="F16" s="29" t="s">
        <v>80</v>
      </c>
      <c r="G16" s="29" t="s">
        <v>81</v>
      </c>
      <c r="H16" s="29" t="s">
        <v>80</v>
      </c>
      <c r="I16" s="29">
        <v>104101092</v>
      </c>
      <c r="J16" s="33" t="s">
        <v>337</v>
      </c>
      <c r="K16" s="33">
        <v>50064391</v>
      </c>
      <c r="L16" s="29" t="s">
        <v>84</v>
      </c>
      <c r="M16" s="29" t="s">
        <v>85</v>
      </c>
      <c r="N16" s="29" t="s">
        <v>338</v>
      </c>
      <c r="O16" s="34">
        <v>45</v>
      </c>
      <c r="P16" s="45">
        <f t="shared" si="2"/>
        <v>38.262</v>
      </c>
      <c r="Q16" s="24">
        <v>38.262</v>
      </c>
      <c r="R16" s="24">
        <v>0</v>
      </c>
      <c r="S16" s="24">
        <v>0</v>
      </c>
      <c r="T16" s="61">
        <f t="shared" si="3"/>
        <v>19.131</v>
      </c>
      <c r="U16" s="61">
        <f t="shared" si="4"/>
        <v>19.131</v>
      </c>
      <c r="V16" s="61">
        <f t="shared" si="5"/>
        <v>0</v>
      </c>
      <c r="W16" s="61">
        <f t="shared" si="6"/>
        <v>0</v>
      </c>
      <c r="X16" s="61">
        <f t="shared" si="7"/>
        <v>19.131</v>
      </c>
      <c r="Y16" s="61">
        <f t="shared" si="8"/>
        <v>19.131</v>
      </c>
      <c r="Z16" s="61">
        <f t="shared" si="9"/>
        <v>0</v>
      </c>
      <c r="AA16" s="61">
        <f t="shared" si="10"/>
        <v>0</v>
      </c>
      <c r="AB16" s="46">
        <v>43831</v>
      </c>
      <c r="AC16" s="29" t="s">
        <v>315</v>
      </c>
      <c r="AD16" s="29" t="s">
        <v>69</v>
      </c>
      <c r="AE16" s="79" t="s">
        <v>69</v>
      </c>
      <c r="AF16" s="41"/>
      <c r="AG16" s="83"/>
      <c r="AH16" s="83"/>
      <c r="AI16" s="83"/>
    </row>
    <row r="17" spans="1:35" s="62" customFormat="1" ht="15" customHeight="1" x14ac:dyDescent="0.25">
      <c r="A17" s="29" t="s">
        <v>55</v>
      </c>
      <c r="B17" s="29" t="s">
        <v>339</v>
      </c>
      <c r="C17" s="29" t="s">
        <v>340</v>
      </c>
      <c r="D17" s="33">
        <v>4</v>
      </c>
      <c r="E17" s="33" t="s">
        <v>318</v>
      </c>
      <c r="F17" s="29" t="s">
        <v>80</v>
      </c>
      <c r="G17" s="29" t="s">
        <v>81</v>
      </c>
      <c r="H17" s="29" t="s">
        <v>80</v>
      </c>
      <c r="I17" s="29">
        <v>104400285</v>
      </c>
      <c r="J17" s="33" t="s">
        <v>341</v>
      </c>
      <c r="K17" s="33">
        <v>15351097</v>
      </c>
      <c r="L17" s="29" t="s">
        <v>84</v>
      </c>
      <c r="M17" s="29" t="s">
        <v>85</v>
      </c>
      <c r="N17" s="29" t="s">
        <v>99</v>
      </c>
      <c r="O17" s="34">
        <v>14</v>
      </c>
      <c r="P17" s="45">
        <f t="shared" si="2"/>
        <v>6.9640000000000004</v>
      </c>
      <c r="Q17" s="24">
        <v>6.9640000000000004</v>
      </c>
      <c r="R17" s="24">
        <v>0</v>
      </c>
      <c r="S17" s="24">
        <v>0</v>
      </c>
      <c r="T17" s="61">
        <f t="shared" si="3"/>
        <v>3.4820000000000002</v>
      </c>
      <c r="U17" s="61">
        <f t="shared" si="4"/>
        <v>3.4820000000000002</v>
      </c>
      <c r="V17" s="61">
        <f t="shared" si="5"/>
        <v>0</v>
      </c>
      <c r="W17" s="61">
        <f t="shared" si="6"/>
        <v>0</v>
      </c>
      <c r="X17" s="61">
        <f t="shared" si="7"/>
        <v>3.4820000000000002</v>
      </c>
      <c r="Y17" s="61">
        <f t="shared" si="8"/>
        <v>3.4820000000000002</v>
      </c>
      <c r="Z17" s="61">
        <f t="shared" si="9"/>
        <v>0</v>
      </c>
      <c r="AA17" s="61">
        <f t="shared" si="10"/>
        <v>0</v>
      </c>
      <c r="AB17" s="46">
        <v>43831</v>
      </c>
      <c r="AC17" s="29" t="s">
        <v>315</v>
      </c>
      <c r="AD17" s="29" t="s">
        <v>69</v>
      </c>
      <c r="AE17" s="79" t="s">
        <v>69</v>
      </c>
      <c r="AF17" s="41"/>
      <c r="AG17" s="83"/>
      <c r="AH17" s="83"/>
      <c r="AI17" s="83"/>
    </row>
    <row r="18" spans="1:35" s="62" customFormat="1" ht="15" customHeight="1" x14ac:dyDescent="0.25">
      <c r="A18" s="29" t="s">
        <v>56</v>
      </c>
      <c r="B18" s="29" t="s">
        <v>342</v>
      </c>
      <c r="C18" s="29" t="s">
        <v>79</v>
      </c>
      <c r="D18" s="33" t="s">
        <v>330</v>
      </c>
      <c r="E18" s="33" t="s">
        <v>318</v>
      </c>
      <c r="F18" s="29" t="s">
        <v>238</v>
      </c>
      <c r="G18" s="29" t="s">
        <v>81</v>
      </c>
      <c r="H18" s="29" t="s">
        <v>80</v>
      </c>
      <c r="I18" s="29">
        <v>104400103</v>
      </c>
      <c r="J18" s="33" t="s">
        <v>343</v>
      </c>
      <c r="K18" s="33">
        <v>13698931</v>
      </c>
      <c r="L18" s="29" t="s">
        <v>84</v>
      </c>
      <c r="M18" s="29" t="s">
        <v>85</v>
      </c>
      <c r="N18" s="29" t="s">
        <v>99</v>
      </c>
      <c r="O18" s="34">
        <v>20</v>
      </c>
      <c r="P18" s="45">
        <f t="shared" si="2"/>
        <v>0.56200000000000006</v>
      </c>
      <c r="Q18" s="24">
        <v>0.56200000000000006</v>
      </c>
      <c r="R18" s="24">
        <v>0</v>
      </c>
      <c r="S18" s="24">
        <v>0</v>
      </c>
      <c r="T18" s="61">
        <f t="shared" si="3"/>
        <v>0.28100000000000003</v>
      </c>
      <c r="U18" s="61">
        <f t="shared" si="4"/>
        <v>0.28100000000000003</v>
      </c>
      <c r="V18" s="61">
        <f t="shared" si="5"/>
        <v>0</v>
      </c>
      <c r="W18" s="61">
        <f t="shared" si="6"/>
        <v>0</v>
      </c>
      <c r="X18" s="61">
        <f t="shared" si="7"/>
        <v>0.28100000000000003</v>
      </c>
      <c r="Y18" s="61">
        <f t="shared" si="8"/>
        <v>0.28100000000000003</v>
      </c>
      <c r="Z18" s="61">
        <f t="shared" si="9"/>
        <v>0</v>
      </c>
      <c r="AA18" s="61">
        <f t="shared" si="10"/>
        <v>0</v>
      </c>
      <c r="AB18" s="46">
        <v>43831</v>
      </c>
      <c r="AC18" s="29" t="s">
        <v>315</v>
      </c>
      <c r="AD18" s="29" t="s">
        <v>69</v>
      </c>
      <c r="AE18" s="79" t="s">
        <v>69</v>
      </c>
      <c r="AF18" s="41"/>
      <c r="AG18" s="83"/>
      <c r="AH18" s="83"/>
      <c r="AI18" s="83"/>
    </row>
    <row r="19" spans="1:35" s="62" customFormat="1" ht="15" customHeight="1" x14ac:dyDescent="0.25">
      <c r="A19" s="29" t="s">
        <v>57</v>
      </c>
      <c r="B19" s="29" t="s">
        <v>344</v>
      </c>
      <c r="C19" s="29" t="s">
        <v>79</v>
      </c>
      <c r="D19" s="33">
        <v>24</v>
      </c>
      <c r="E19" s="33" t="s">
        <v>318</v>
      </c>
      <c r="F19" s="29" t="s">
        <v>240</v>
      </c>
      <c r="G19" s="29" t="s">
        <v>81</v>
      </c>
      <c r="H19" s="29" t="s">
        <v>80</v>
      </c>
      <c r="I19" s="29">
        <v>104400284</v>
      </c>
      <c r="J19" s="33" t="s">
        <v>345</v>
      </c>
      <c r="K19" s="33">
        <v>15315400</v>
      </c>
      <c r="L19" s="29" t="s">
        <v>84</v>
      </c>
      <c r="M19" s="29" t="s">
        <v>85</v>
      </c>
      <c r="N19" s="29" t="s">
        <v>346</v>
      </c>
      <c r="O19" s="34">
        <v>11</v>
      </c>
      <c r="P19" s="45">
        <f t="shared" si="2"/>
        <v>3.7999999999999999E-2</v>
      </c>
      <c r="Q19" s="24">
        <v>3.7999999999999999E-2</v>
      </c>
      <c r="R19" s="24">
        <v>0</v>
      </c>
      <c r="S19" s="24">
        <v>0</v>
      </c>
      <c r="T19" s="61">
        <f t="shared" si="3"/>
        <v>1.9E-2</v>
      </c>
      <c r="U19" s="61">
        <f t="shared" si="4"/>
        <v>1.9E-2</v>
      </c>
      <c r="V19" s="61">
        <f t="shared" si="5"/>
        <v>0</v>
      </c>
      <c r="W19" s="61">
        <f t="shared" si="6"/>
        <v>0</v>
      </c>
      <c r="X19" s="61">
        <f t="shared" si="7"/>
        <v>1.9E-2</v>
      </c>
      <c r="Y19" s="61">
        <f t="shared" si="8"/>
        <v>1.9E-2</v>
      </c>
      <c r="Z19" s="61">
        <f t="shared" si="9"/>
        <v>0</v>
      </c>
      <c r="AA19" s="61">
        <f t="shared" si="10"/>
        <v>0</v>
      </c>
      <c r="AB19" s="46">
        <v>43831</v>
      </c>
      <c r="AC19" s="29" t="s">
        <v>315</v>
      </c>
      <c r="AD19" s="29" t="s">
        <v>69</v>
      </c>
      <c r="AE19" s="79" t="s">
        <v>69</v>
      </c>
      <c r="AF19" s="41"/>
      <c r="AG19" s="83"/>
      <c r="AH19" s="83"/>
      <c r="AI19" s="83"/>
    </row>
    <row r="20" spans="1:35" s="62" customFormat="1" ht="15" customHeight="1" x14ac:dyDescent="0.25">
      <c r="A20" s="29" t="s">
        <v>58</v>
      </c>
      <c r="B20" s="29" t="s">
        <v>344</v>
      </c>
      <c r="C20" s="29" t="s">
        <v>79</v>
      </c>
      <c r="D20" s="33" t="s">
        <v>347</v>
      </c>
      <c r="E20" s="33" t="s">
        <v>318</v>
      </c>
      <c r="F20" s="29" t="s">
        <v>348</v>
      </c>
      <c r="G20" s="29" t="s">
        <v>81</v>
      </c>
      <c r="H20" s="29" t="s">
        <v>80</v>
      </c>
      <c r="I20" s="29">
        <v>104400286</v>
      </c>
      <c r="J20" s="33" t="s">
        <v>349</v>
      </c>
      <c r="K20" s="33">
        <v>14980362</v>
      </c>
      <c r="L20" s="29" t="s">
        <v>84</v>
      </c>
      <c r="M20" s="29" t="s">
        <v>85</v>
      </c>
      <c r="N20" s="29" t="s">
        <v>99</v>
      </c>
      <c r="O20" s="34">
        <v>14</v>
      </c>
      <c r="P20" s="45">
        <f t="shared" si="2"/>
        <v>0.20599999999999999</v>
      </c>
      <c r="Q20" s="24">
        <v>0.20599999999999999</v>
      </c>
      <c r="R20" s="24">
        <v>0</v>
      </c>
      <c r="S20" s="24">
        <v>0</v>
      </c>
      <c r="T20" s="61">
        <f t="shared" si="3"/>
        <v>0.10299999999999999</v>
      </c>
      <c r="U20" s="61">
        <f t="shared" si="4"/>
        <v>0.10299999999999999</v>
      </c>
      <c r="V20" s="61">
        <f t="shared" si="5"/>
        <v>0</v>
      </c>
      <c r="W20" s="61">
        <f t="shared" si="6"/>
        <v>0</v>
      </c>
      <c r="X20" s="61">
        <f t="shared" si="7"/>
        <v>0.10299999999999999</v>
      </c>
      <c r="Y20" s="61">
        <f t="shared" si="8"/>
        <v>0.10299999999999999</v>
      </c>
      <c r="Z20" s="61">
        <f t="shared" si="9"/>
        <v>0</v>
      </c>
      <c r="AA20" s="61">
        <f t="shared" si="10"/>
        <v>0</v>
      </c>
      <c r="AB20" s="46">
        <v>43831</v>
      </c>
      <c r="AC20" s="29" t="s">
        <v>315</v>
      </c>
      <c r="AD20" s="29" t="s">
        <v>69</v>
      </c>
      <c r="AE20" s="79" t="s">
        <v>69</v>
      </c>
      <c r="AF20" s="41"/>
      <c r="AG20" s="83"/>
      <c r="AH20" s="83"/>
      <c r="AI20" s="83"/>
    </row>
    <row r="21" spans="1:35" s="62" customFormat="1" ht="15" customHeight="1" x14ac:dyDescent="0.25">
      <c r="A21" s="29" t="s">
        <v>59</v>
      </c>
      <c r="B21" s="29" t="s">
        <v>350</v>
      </c>
      <c r="C21" s="29" t="s">
        <v>78</v>
      </c>
      <c r="D21" s="33">
        <v>4</v>
      </c>
      <c r="E21" s="33" t="s">
        <v>318</v>
      </c>
      <c r="F21" s="29" t="s">
        <v>351</v>
      </c>
      <c r="G21" s="29" t="s">
        <v>81</v>
      </c>
      <c r="H21" s="29" t="s">
        <v>80</v>
      </c>
      <c r="I21" s="29">
        <v>104400714</v>
      </c>
      <c r="J21" s="33" t="s">
        <v>352</v>
      </c>
      <c r="K21" s="33">
        <v>32314831</v>
      </c>
      <c r="L21" s="29" t="s">
        <v>84</v>
      </c>
      <c r="M21" s="29" t="s">
        <v>85</v>
      </c>
      <c r="N21" s="29" t="s">
        <v>99</v>
      </c>
      <c r="O21" s="34">
        <v>4</v>
      </c>
      <c r="P21" s="45">
        <f t="shared" si="2"/>
        <v>0.626</v>
      </c>
      <c r="Q21" s="24">
        <v>0.626</v>
      </c>
      <c r="R21" s="24">
        <v>0</v>
      </c>
      <c r="S21" s="24">
        <v>0</v>
      </c>
      <c r="T21" s="61">
        <f t="shared" si="3"/>
        <v>0.313</v>
      </c>
      <c r="U21" s="61">
        <f t="shared" si="4"/>
        <v>0.313</v>
      </c>
      <c r="V21" s="61">
        <f t="shared" si="5"/>
        <v>0</v>
      </c>
      <c r="W21" s="61">
        <f t="shared" si="6"/>
        <v>0</v>
      </c>
      <c r="X21" s="61">
        <f t="shared" si="7"/>
        <v>0.313</v>
      </c>
      <c r="Y21" s="61">
        <f t="shared" si="8"/>
        <v>0.313</v>
      </c>
      <c r="Z21" s="61">
        <f t="shared" si="9"/>
        <v>0</v>
      </c>
      <c r="AA21" s="61">
        <f t="shared" si="10"/>
        <v>0</v>
      </c>
      <c r="AB21" s="46">
        <v>43831</v>
      </c>
      <c r="AC21" s="29" t="s">
        <v>315</v>
      </c>
      <c r="AD21" s="29" t="s">
        <v>69</v>
      </c>
      <c r="AE21" s="79" t="s">
        <v>69</v>
      </c>
      <c r="AF21" s="41"/>
      <c r="AG21" s="83"/>
      <c r="AH21" s="83"/>
      <c r="AI21" s="83"/>
    </row>
    <row r="22" spans="1:35" s="62" customFormat="1" ht="15" customHeight="1" x14ac:dyDescent="0.25">
      <c r="A22" s="29" t="s">
        <v>60</v>
      </c>
      <c r="B22" s="29" t="s">
        <v>353</v>
      </c>
      <c r="C22" s="29" t="s">
        <v>78</v>
      </c>
      <c r="D22" s="33" t="s">
        <v>330</v>
      </c>
      <c r="E22" s="33" t="s">
        <v>318</v>
      </c>
      <c r="F22" s="29" t="s">
        <v>80</v>
      </c>
      <c r="G22" s="29" t="s">
        <v>81</v>
      </c>
      <c r="H22" s="29" t="s">
        <v>80</v>
      </c>
      <c r="I22" s="29">
        <v>104101111</v>
      </c>
      <c r="J22" s="33" t="s">
        <v>354</v>
      </c>
      <c r="K22" s="33">
        <v>50064386</v>
      </c>
      <c r="L22" s="29" t="s">
        <v>84</v>
      </c>
      <c r="M22" s="29" t="s">
        <v>85</v>
      </c>
      <c r="N22" s="29" t="s">
        <v>338</v>
      </c>
      <c r="O22" s="34">
        <v>49</v>
      </c>
      <c r="P22" s="45">
        <f t="shared" si="2"/>
        <v>141.72999999999999</v>
      </c>
      <c r="Q22" s="24">
        <v>141.72999999999999</v>
      </c>
      <c r="R22" s="24">
        <v>0</v>
      </c>
      <c r="S22" s="24">
        <v>0</v>
      </c>
      <c r="T22" s="61">
        <f t="shared" si="3"/>
        <v>70.864999999999995</v>
      </c>
      <c r="U22" s="61">
        <f t="shared" si="4"/>
        <v>70.864999999999995</v>
      </c>
      <c r="V22" s="61">
        <f t="shared" si="5"/>
        <v>0</v>
      </c>
      <c r="W22" s="61">
        <f t="shared" si="6"/>
        <v>0</v>
      </c>
      <c r="X22" s="61">
        <f t="shared" si="7"/>
        <v>70.864999999999995</v>
      </c>
      <c r="Y22" s="61">
        <f t="shared" si="8"/>
        <v>70.864999999999995</v>
      </c>
      <c r="Z22" s="61">
        <f t="shared" si="9"/>
        <v>0</v>
      </c>
      <c r="AA22" s="61">
        <f t="shared" si="10"/>
        <v>0</v>
      </c>
      <c r="AB22" s="46">
        <v>43831</v>
      </c>
      <c r="AC22" s="29" t="s">
        <v>315</v>
      </c>
      <c r="AD22" s="29" t="s">
        <v>69</v>
      </c>
      <c r="AE22" s="79" t="s">
        <v>353</v>
      </c>
      <c r="AF22" s="41"/>
      <c r="AG22" s="83"/>
      <c r="AH22" s="83"/>
      <c r="AI22" s="83"/>
    </row>
    <row r="23" spans="1:35" s="62" customFormat="1" ht="15" customHeight="1" x14ac:dyDescent="0.25">
      <c r="A23" s="29" t="s">
        <v>61</v>
      </c>
      <c r="B23" s="29" t="s">
        <v>355</v>
      </c>
      <c r="C23" s="29" t="s">
        <v>79</v>
      </c>
      <c r="D23" s="33">
        <v>33</v>
      </c>
      <c r="E23" s="33" t="s">
        <v>318</v>
      </c>
      <c r="F23" s="29" t="s">
        <v>356</v>
      </c>
      <c r="G23" s="29" t="s">
        <v>81</v>
      </c>
      <c r="H23" s="29" t="s">
        <v>80</v>
      </c>
      <c r="I23" s="29">
        <v>104100351</v>
      </c>
      <c r="J23" s="33" t="s">
        <v>357</v>
      </c>
      <c r="K23" s="33">
        <v>14735192</v>
      </c>
      <c r="L23" s="29" t="s">
        <v>84</v>
      </c>
      <c r="M23" s="29" t="s">
        <v>85</v>
      </c>
      <c r="N23" s="29" t="s">
        <v>99</v>
      </c>
      <c r="O23" s="34">
        <v>18</v>
      </c>
      <c r="P23" s="45">
        <f t="shared" si="2"/>
        <v>13.218</v>
      </c>
      <c r="Q23" s="24">
        <v>13.218</v>
      </c>
      <c r="R23" s="24">
        <v>0</v>
      </c>
      <c r="S23" s="24">
        <v>0</v>
      </c>
      <c r="T23" s="61">
        <f t="shared" si="3"/>
        <v>6.609</v>
      </c>
      <c r="U23" s="61">
        <f t="shared" si="4"/>
        <v>6.609</v>
      </c>
      <c r="V23" s="61">
        <f t="shared" si="5"/>
        <v>0</v>
      </c>
      <c r="W23" s="61">
        <f t="shared" si="6"/>
        <v>0</v>
      </c>
      <c r="X23" s="61">
        <f t="shared" si="7"/>
        <v>6.609</v>
      </c>
      <c r="Y23" s="61">
        <f t="shared" si="8"/>
        <v>6.609</v>
      </c>
      <c r="Z23" s="61">
        <f t="shared" si="9"/>
        <v>0</v>
      </c>
      <c r="AA23" s="61">
        <f t="shared" si="10"/>
        <v>0</v>
      </c>
      <c r="AB23" s="46">
        <v>43831</v>
      </c>
      <c r="AC23" s="29" t="s">
        <v>315</v>
      </c>
      <c r="AD23" s="29" t="s">
        <v>69</v>
      </c>
      <c r="AE23" s="80" t="s">
        <v>427</v>
      </c>
      <c r="AF23" s="41"/>
      <c r="AG23" s="83"/>
      <c r="AH23" s="83"/>
      <c r="AI23" s="83"/>
    </row>
    <row r="24" spans="1:35" s="62" customFormat="1" ht="15" customHeight="1" x14ac:dyDescent="0.25">
      <c r="A24" s="29" t="s">
        <v>62</v>
      </c>
      <c r="B24" s="29" t="s">
        <v>355</v>
      </c>
      <c r="C24" s="29" t="s">
        <v>79</v>
      </c>
      <c r="D24" s="33">
        <v>111</v>
      </c>
      <c r="E24" s="33" t="s">
        <v>318</v>
      </c>
      <c r="F24" s="29" t="s">
        <v>140</v>
      </c>
      <c r="G24" s="29" t="s">
        <v>81</v>
      </c>
      <c r="H24" s="29" t="s">
        <v>80</v>
      </c>
      <c r="I24" s="29">
        <v>104100410</v>
      </c>
      <c r="J24" s="33" t="s">
        <v>358</v>
      </c>
      <c r="K24" s="33" t="s">
        <v>359</v>
      </c>
      <c r="L24" s="29" t="s">
        <v>84</v>
      </c>
      <c r="M24" s="29" t="s">
        <v>85</v>
      </c>
      <c r="N24" s="29" t="s">
        <v>99</v>
      </c>
      <c r="O24" s="34">
        <v>28</v>
      </c>
      <c r="P24" s="45">
        <f t="shared" si="2"/>
        <v>10.128</v>
      </c>
      <c r="Q24" s="24">
        <v>10.128</v>
      </c>
      <c r="R24" s="24">
        <v>0</v>
      </c>
      <c r="S24" s="24">
        <v>0</v>
      </c>
      <c r="T24" s="61">
        <f t="shared" si="3"/>
        <v>5.0640000000000001</v>
      </c>
      <c r="U24" s="61">
        <f t="shared" si="4"/>
        <v>5.0640000000000001</v>
      </c>
      <c r="V24" s="61">
        <f t="shared" si="5"/>
        <v>0</v>
      </c>
      <c r="W24" s="61">
        <f t="shared" si="6"/>
        <v>0</v>
      </c>
      <c r="X24" s="61">
        <f t="shared" si="7"/>
        <v>5.0640000000000001</v>
      </c>
      <c r="Y24" s="61">
        <f t="shared" si="8"/>
        <v>5.0640000000000001</v>
      </c>
      <c r="Z24" s="61">
        <f t="shared" si="9"/>
        <v>0</v>
      </c>
      <c r="AA24" s="61">
        <f t="shared" si="10"/>
        <v>0</v>
      </c>
      <c r="AB24" s="46">
        <v>43831</v>
      </c>
      <c r="AC24" s="29" t="s">
        <v>315</v>
      </c>
      <c r="AD24" s="29" t="s">
        <v>69</v>
      </c>
      <c r="AE24" s="80" t="s">
        <v>428</v>
      </c>
      <c r="AF24" s="41"/>
      <c r="AG24" s="83"/>
      <c r="AH24" s="83"/>
      <c r="AI24" s="83"/>
    </row>
    <row r="25" spans="1:35" s="62" customFormat="1" ht="15" customHeight="1" x14ac:dyDescent="0.25">
      <c r="A25" s="29" t="s">
        <v>63</v>
      </c>
      <c r="B25" s="29" t="s">
        <v>355</v>
      </c>
      <c r="C25" s="29" t="s">
        <v>79</v>
      </c>
      <c r="D25" s="33">
        <v>111</v>
      </c>
      <c r="E25" s="33" t="s">
        <v>318</v>
      </c>
      <c r="F25" s="29" t="s">
        <v>140</v>
      </c>
      <c r="G25" s="29" t="s">
        <v>81</v>
      </c>
      <c r="H25" s="29" t="s">
        <v>80</v>
      </c>
      <c r="I25" s="29">
        <v>104100411</v>
      </c>
      <c r="J25" s="33" t="s">
        <v>360</v>
      </c>
      <c r="K25" s="33">
        <v>28250292</v>
      </c>
      <c r="L25" s="29" t="s">
        <v>84</v>
      </c>
      <c r="M25" s="29" t="s">
        <v>85</v>
      </c>
      <c r="N25" s="29" t="s">
        <v>99</v>
      </c>
      <c r="O25" s="34">
        <v>5</v>
      </c>
      <c r="P25" s="45">
        <f t="shared" si="2"/>
        <v>0.214</v>
      </c>
      <c r="Q25" s="24">
        <v>0.214</v>
      </c>
      <c r="R25" s="24">
        <v>0</v>
      </c>
      <c r="S25" s="24">
        <v>0</v>
      </c>
      <c r="T25" s="61">
        <f t="shared" si="3"/>
        <v>0.107</v>
      </c>
      <c r="U25" s="61">
        <f t="shared" si="4"/>
        <v>0.107</v>
      </c>
      <c r="V25" s="61">
        <f t="shared" si="5"/>
        <v>0</v>
      </c>
      <c r="W25" s="61">
        <f t="shared" si="6"/>
        <v>0</v>
      </c>
      <c r="X25" s="61">
        <f t="shared" si="7"/>
        <v>0.107</v>
      </c>
      <c r="Y25" s="61">
        <f t="shared" si="8"/>
        <v>0.107</v>
      </c>
      <c r="Z25" s="61">
        <f t="shared" si="9"/>
        <v>0</v>
      </c>
      <c r="AA25" s="61">
        <f t="shared" si="10"/>
        <v>0</v>
      </c>
      <c r="AB25" s="46">
        <v>43831</v>
      </c>
      <c r="AC25" s="29" t="s">
        <v>315</v>
      </c>
      <c r="AD25" s="29" t="s">
        <v>69</v>
      </c>
      <c r="AE25" s="80" t="s">
        <v>428</v>
      </c>
      <c r="AF25" s="41"/>
      <c r="AG25" s="83"/>
      <c r="AH25" s="83"/>
      <c r="AI25" s="83"/>
    </row>
    <row r="26" spans="1:35" s="62" customFormat="1" ht="15" customHeight="1" x14ac:dyDescent="0.25">
      <c r="A26" s="29" t="s">
        <v>64</v>
      </c>
      <c r="B26" s="29" t="s">
        <v>355</v>
      </c>
      <c r="C26" s="29" t="s">
        <v>79</v>
      </c>
      <c r="D26" s="33" t="s">
        <v>361</v>
      </c>
      <c r="E26" s="33" t="s">
        <v>318</v>
      </c>
      <c r="F26" s="29" t="s">
        <v>140</v>
      </c>
      <c r="G26" s="29" t="s">
        <v>81</v>
      </c>
      <c r="H26" s="29" t="s">
        <v>80</v>
      </c>
      <c r="I26" s="29">
        <v>104400296</v>
      </c>
      <c r="J26" s="33" t="s">
        <v>362</v>
      </c>
      <c r="K26" s="33">
        <v>30939615</v>
      </c>
      <c r="L26" s="29" t="s">
        <v>84</v>
      </c>
      <c r="M26" s="29" t="s">
        <v>85</v>
      </c>
      <c r="N26" s="29" t="s">
        <v>346</v>
      </c>
      <c r="O26" s="34">
        <v>5</v>
      </c>
      <c r="P26" s="45">
        <f t="shared" si="2"/>
        <v>0.214</v>
      </c>
      <c r="Q26" s="24">
        <v>0.214</v>
      </c>
      <c r="R26" s="24">
        <v>0</v>
      </c>
      <c r="S26" s="24">
        <v>0</v>
      </c>
      <c r="T26" s="61">
        <f t="shared" si="3"/>
        <v>0.107</v>
      </c>
      <c r="U26" s="61">
        <f t="shared" si="4"/>
        <v>0.107</v>
      </c>
      <c r="V26" s="61">
        <f t="shared" si="5"/>
        <v>0</v>
      </c>
      <c r="W26" s="61">
        <f t="shared" si="6"/>
        <v>0</v>
      </c>
      <c r="X26" s="61">
        <f t="shared" si="7"/>
        <v>0.107</v>
      </c>
      <c r="Y26" s="61">
        <f t="shared" si="8"/>
        <v>0.107</v>
      </c>
      <c r="Z26" s="61">
        <f t="shared" si="9"/>
        <v>0</v>
      </c>
      <c r="AA26" s="61">
        <f t="shared" si="10"/>
        <v>0</v>
      </c>
      <c r="AB26" s="46">
        <v>43831</v>
      </c>
      <c r="AC26" s="29" t="s">
        <v>315</v>
      </c>
      <c r="AD26" s="29" t="s">
        <v>69</v>
      </c>
      <c r="AE26" s="80" t="s">
        <v>428</v>
      </c>
      <c r="AF26" s="41"/>
      <c r="AG26" s="83"/>
      <c r="AH26" s="83"/>
      <c r="AI26" s="83"/>
    </row>
    <row r="27" spans="1:35" s="62" customFormat="1" ht="15" customHeight="1" x14ac:dyDescent="0.25">
      <c r="A27" s="29" t="s">
        <v>65</v>
      </c>
      <c r="B27" s="29" t="s">
        <v>363</v>
      </c>
      <c r="C27" s="29" t="s">
        <v>79</v>
      </c>
      <c r="D27" s="33">
        <v>21</v>
      </c>
      <c r="E27" s="33" t="s">
        <v>318</v>
      </c>
      <c r="F27" s="29" t="s">
        <v>364</v>
      </c>
      <c r="G27" s="29" t="s">
        <v>81</v>
      </c>
      <c r="H27" s="29" t="s">
        <v>80</v>
      </c>
      <c r="I27" s="29">
        <v>104400164</v>
      </c>
      <c r="J27" s="33" t="s">
        <v>365</v>
      </c>
      <c r="K27" s="33">
        <v>14979182</v>
      </c>
      <c r="L27" s="29" t="s">
        <v>84</v>
      </c>
      <c r="M27" s="29" t="s">
        <v>85</v>
      </c>
      <c r="N27" s="29" t="s">
        <v>99</v>
      </c>
      <c r="O27" s="34">
        <v>20</v>
      </c>
      <c r="P27" s="45">
        <f t="shared" si="2"/>
        <v>14.872</v>
      </c>
      <c r="Q27" s="24">
        <v>14.872</v>
      </c>
      <c r="R27" s="24">
        <v>0</v>
      </c>
      <c r="S27" s="24">
        <v>0</v>
      </c>
      <c r="T27" s="61">
        <f t="shared" si="3"/>
        <v>7.4359999999999999</v>
      </c>
      <c r="U27" s="61">
        <f t="shared" si="4"/>
        <v>7.4359999999999999</v>
      </c>
      <c r="V27" s="61">
        <f t="shared" si="5"/>
        <v>0</v>
      </c>
      <c r="W27" s="61">
        <f t="shared" si="6"/>
        <v>0</v>
      </c>
      <c r="X27" s="61">
        <f t="shared" si="7"/>
        <v>7.4359999999999999</v>
      </c>
      <c r="Y27" s="61">
        <f t="shared" si="8"/>
        <v>7.4359999999999999</v>
      </c>
      <c r="Z27" s="61">
        <f t="shared" si="9"/>
        <v>0</v>
      </c>
      <c r="AA27" s="61">
        <f t="shared" si="10"/>
        <v>0</v>
      </c>
      <c r="AB27" s="46">
        <v>43831</v>
      </c>
      <c r="AC27" s="29" t="s">
        <v>315</v>
      </c>
      <c r="AD27" s="29" t="s">
        <v>429</v>
      </c>
      <c r="AE27" s="79" t="s">
        <v>429</v>
      </c>
      <c r="AF27" s="41"/>
      <c r="AG27" s="83"/>
      <c r="AH27" s="83"/>
      <c r="AI27" s="83"/>
    </row>
    <row r="28" spans="1:35" s="62" customFormat="1" ht="15" customHeight="1" x14ac:dyDescent="0.25">
      <c r="A28" s="29" t="s">
        <v>66</v>
      </c>
      <c r="B28" s="29" t="s">
        <v>366</v>
      </c>
      <c r="C28" s="29" t="s">
        <v>321</v>
      </c>
      <c r="D28" s="33">
        <v>13</v>
      </c>
      <c r="E28" s="33" t="s">
        <v>318</v>
      </c>
      <c r="F28" s="29" t="s">
        <v>80</v>
      </c>
      <c r="G28" s="29" t="s">
        <v>81</v>
      </c>
      <c r="H28" s="29" t="s">
        <v>80</v>
      </c>
      <c r="I28" s="29">
        <v>104400327</v>
      </c>
      <c r="J28" s="33" t="s">
        <v>367</v>
      </c>
      <c r="K28" s="33">
        <v>13883410</v>
      </c>
      <c r="L28" s="29" t="s">
        <v>84</v>
      </c>
      <c r="M28" s="29" t="s">
        <v>85</v>
      </c>
      <c r="N28" s="29" t="s">
        <v>99</v>
      </c>
      <c r="O28" s="34">
        <v>14</v>
      </c>
      <c r="P28" s="45">
        <f t="shared" si="2"/>
        <v>9.7479999999999993</v>
      </c>
      <c r="Q28" s="24">
        <v>9.7479999999999993</v>
      </c>
      <c r="R28" s="24">
        <v>0</v>
      </c>
      <c r="S28" s="24">
        <v>0</v>
      </c>
      <c r="T28" s="61">
        <f t="shared" si="3"/>
        <v>4.8739999999999997</v>
      </c>
      <c r="U28" s="61">
        <f t="shared" si="4"/>
        <v>4.8739999999999997</v>
      </c>
      <c r="V28" s="61">
        <f t="shared" si="5"/>
        <v>0</v>
      </c>
      <c r="W28" s="61">
        <f t="shared" si="6"/>
        <v>0</v>
      </c>
      <c r="X28" s="61">
        <f t="shared" si="7"/>
        <v>4.8739999999999997</v>
      </c>
      <c r="Y28" s="61">
        <f t="shared" si="8"/>
        <v>4.8739999999999997</v>
      </c>
      <c r="Z28" s="61">
        <f t="shared" si="9"/>
        <v>0</v>
      </c>
      <c r="AA28" s="61">
        <f t="shared" si="10"/>
        <v>0</v>
      </c>
      <c r="AB28" s="46">
        <v>43831</v>
      </c>
      <c r="AC28" s="29" t="s">
        <v>315</v>
      </c>
      <c r="AD28" s="29" t="s">
        <v>430</v>
      </c>
      <c r="AE28" s="79" t="s">
        <v>430</v>
      </c>
      <c r="AF28" s="41"/>
      <c r="AG28" s="83"/>
      <c r="AH28" s="83"/>
      <c r="AI28" s="83"/>
    </row>
    <row r="29" spans="1:35" s="62" customFormat="1" ht="15" customHeight="1" x14ac:dyDescent="0.25">
      <c r="A29" s="29" t="s">
        <v>67</v>
      </c>
      <c r="B29" s="29" t="s">
        <v>368</v>
      </c>
      <c r="C29" s="29" t="s">
        <v>79</v>
      </c>
      <c r="D29" s="33" t="s">
        <v>79</v>
      </c>
      <c r="E29" s="33" t="s">
        <v>318</v>
      </c>
      <c r="F29" s="29" t="s">
        <v>186</v>
      </c>
      <c r="G29" s="29" t="s">
        <v>81</v>
      </c>
      <c r="H29" s="29" t="s">
        <v>80</v>
      </c>
      <c r="I29" s="29">
        <v>104100311</v>
      </c>
      <c r="J29" s="33" t="s">
        <v>369</v>
      </c>
      <c r="K29" s="33" t="s">
        <v>370</v>
      </c>
      <c r="L29" s="29" t="s">
        <v>84</v>
      </c>
      <c r="M29" s="29" t="s">
        <v>85</v>
      </c>
      <c r="N29" s="29" t="s">
        <v>99</v>
      </c>
      <c r="O29" s="34">
        <v>35</v>
      </c>
      <c r="P29" s="45">
        <f t="shared" si="2"/>
        <v>35.067999999999998</v>
      </c>
      <c r="Q29" s="24">
        <v>35.067999999999998</v>
      </c>
      <c r="R29" s="24">
        <v>0</v>
      </c>
      <c r="S29" s="24">
        <v>0</v>
      </c>
      <c r="T29" s="61">
        <f t="shared" si="3"/>
        <v>17.533999999999999</v>
      </c>
      <c r="U29" s="61">
        <f t="shared" si="4"/>
        <v>17.533999999999999</v>
      </c>
      <c r="V29" s="61">
        <f t="shared" si="5"/>
        <v>0</v>
      </c>
      <c r="W29" s="61">
        <f t="shared" si="6"/>
        <v>0</v>
      </c>
      <c r="X29" s="61">
        <f t="shared" si="7"/>
        <v>17.533999999999999</v>
      </c>
      <c r="Y29" s="61">
        <f t="shared" si="8"/>
        <v>17.533999999999999</v>
      </c>
      <c r="Z29" s="61">
        <f t="shared" si="9"/>
        <v>0</v>
      </c>
      <c r="AA29" s="61">
        <f t="shared" si="10"/>
        <v>0</v>
      </c>
      <c r="AB29" s="46">
        <v>43831</v>
      </c>
      <c r="AC29" s="29" t="s">
        <v>315</v>
      </c>
      <c r="AD29" s="29" t="s">
        <v>431</v>
      </c>
      <c r="AE29" s="79" t="s">
        <v>431</v>
      </c>
      <c r="AF29" s="41"/>
      <c r="AG29" s="83"/>
      <c r="AH29" s="83"/>
      <c r="AI29" s="83"/>
    </row>
    <row r="30" spans="1:35" s="54" customFormat="1" x14ac:dyDescent="0.25">
      <c r="A30" s="29" t="s">
        <v>257</v>
      </c>
      <c r="B30" s="29" t="s">
        <v>368</v>
      </c>
      <c r="C30" s="29" t="s">
        <v>79</v>
      </c>
      <c r="D30" s="33" t="s">
        <v>79</v>
      </c>
      <c r="E30" s="33" t="s">
        <v>318</v>
      </c>
      <c r="F30" s="29" t="s">
        <v>240</v>
      </c>
      <c r="G30" s="29" t="s">
        <v>81</v>
      </c>
      <c r="H30" s="29" t="s">
        <v>80</v>
      </c>
      <c r="I30" s="29">
        <v>104100400</v>
      </c>
      <c r="J30" s="33" t="s">
        <v>371</v>
      </c>
      <c r="K30" s="33">
        <v>13880431</v>
      </c>
      <c r="L30" s="29" t="s">
        <v>84</v>
      </c>
      <c r="M30" s="29" t="s">
        <v>85</v>
      </c>
      <c r="N30" s="29" t="s">
        <v>99</v>
      </c>
      <c r="O30" s="34">
        <v>28</v>
      </c>
      <c r="P30" s="45">
        <f t="shared" si="2"/>
        <v>55.73</v>
      </c>
      <c r="Q30" s="24">
        <v>55.73</v>
      </c>
      <c r="R30" s="24">
        <v>0</v>
      </c>
      <c r="S30" s="24">
        <v>0</v>
      </c>
      <c r="T30" s="61">
        <f t="shared" si="3"/>
        <v>27.864999999999998</v>
      </c>
      <c r="U30" s="61">
        <f t="shared" si="4"/>
        <v>27.864999999999998</v>
      </c>
      <c r="V30" s="61">
        <f t="shared" si="5"/>
        <v>0</v>
      </c>
      <c r="W30" s="61">
        <f t="shared" si="6"/>
        <v>0</v>
      </c>
      <c r="X30" s="61">
        <f t="shared" si="7"/>
        <v>27.864999999999998</v>
      </c>
      <c r="Y30" s="61">
        <f t="shared" si="8"/>
        <v>27.864999999999998</v>
      </c>
      <c r="Z30" s="61">
        <f t="shared" si="9"/>
        <v>0</v>
      </c>
      <c r="AA30" s="61">
        <f t="shared" si="10"/>
        <v>0</v>
      </c>
      <c r="AB30" s="46">
        <v>43831</v>
      </c>
      <c r="AC30" s="29" t="s">
        <v>315</v>
      </c>
      <c r="AD30" s="29" t="s">
        <v>431</v>
      </c>
      <c r="AE30" s="79" t="s">
        <v>431</v>
      </c>
      <c r="AF30" s="41"/>
    </row>
    <row r="31" spans="1:35" s="54" customFormat="1" x14ac:dyDescent="0.25">
      <c r="A31" s="29" t="s">
        <v>258</v>
      </c>
      <c r="B31" s="29" t="s">
        <v>368</v>
      </c>
      <c r="C31" s="29" t="s">
        <v>79</v>
      </c>
      <c r="D31" s="33" t="s">
        <v>79</v>
      </c>
      <c r="E31" s="33" t="s">
        <v>318</v>
      </c>
      <c r="F31" s="29" t="s">
        <v>174</v>
      </c>
      <c r="G31" s="29" t="s">
        <v>81</v>
      </c>
      <c r="H31" s="29" t="s">
        <v>80</v>
      </c>
      <c r="I31" s="29">
        <v>104100402</v>
      </c>
      <c r="J31" s="33" t="s">
        <v>372</v>
      </c>
      <c r="K31" s="33" t="s">
        <v>373</v>
      </c>
      <c r="L31" s="29" t="s">
        <v>84</v>
      </c>
      <c r="M31" s="29" t="s">
        <v>85</v>
      </c>
      <c r="N31" s="29" t="s">
        <v>99</v>
      </c>
      <c r="O31" s="34">
        <v>28</v>
      </c>
      <c r="P31" s="45">
        <f t="shared" si="2"/>
        <v>7.5359999999999996</v>
      </c>
      <c r="Q31" s="24">
        <v>7.5359999999999996</v>
      </c>
      <c r="R31" s="24">
        <v>0</v>
      </c>
      <c r="S31" s="24">
        <v>0</v>
      </c>
      <c r="T31" s="61">
        <f t="shared" si="3"/>
        <v>3.7679999999999998</v>
      </c>
      <c r="U31" s="61">
        <f t="shared" si="4"/>
        <v>3.7679999999999998</v>
      </c>
      <c r="V31" s="61">
        <f t="shared" si="5"/>
        <v>0</v>
      </c>
      <c r="W31" s="61">
        <f t="shared" si="6"/>
        <v>0</v>
      </c>
      <c r="X31" s="61">
        <f t="shared" si="7"/>
        <v>3.7679999999999998</v>
      </c>
      <c r="Y31" s="61">
        <f t="shared" si="8"/>
        <v>3.7679999999999998</v>
      </c>
      <c r="Z31" s="61">
        <f t="shared" si="9"/>
        <v>0</v>
      </c>
      <c r="AA31" s="61">
        <f t="shared" si="10"/>
        <v>0</v>
      </c>
      <c r="AB31" s="46">
        <v>43831</v>
      </c>
      <c r="AC31" s="29" t="s">
        <v>315</v>
      </c>
      <c r="AD31" s="29" t="s">
        <v>431</v>
      </c>
      <c r="AE31" s="79" t="s">
        <v>431</v>
      </c>
      <c r="AF31" s="41"/>
    </row>
    <row r="32" spans="1:35" s="54" customFormat="1" x14ac:dyDescent="0.25">
      <c r="A32" s="29" t="s">
        <v>259</v>
      </c>
      <c r="B32" s="29" t="s">
        <v>368</v>
      </c>
      <c r="C32" s="29" t="s">
        <v>79</v>
      </c>
      <c r="D32" s="33" t="s">
        <v>79</v>
      </c>
      <c r="E32" s="33" t="s">
        <v>318</v>
      </c>
      <c r="F32" s="29" t="s">
        <v>374</v>
      </c>
      <c r="G32" s="29" t="s">
        <v>81</v>
      </c>
      <c r="H32" s="29" t="s">
        <v>80</v>
      </c>
      <c r="I32" s="29">
        <v>104100349</v>
      </c>
      <c r="J32" s="33" t="s">
        <v>375</v>
      </c>
      <c r="K32" s="33" t="s">
        <v>376</v>
      </c>
      <c r="L32" s="29" t="s">
        <v>84</v>
      </c>
      <c r="M32" s="29" t="s">
        <v>85</v>
      </c>
      <c r="N32" s="29" t="s">
        <v>99</v>
      </c>
      <c r="O32" s="34">
        <v>22</v>
      </c>
      <c r="P32" s="45">
        <f t="shared" si="2"/>
        <v>55.4</v>
      </c>
      <c r="Q32" s="24">
        <v>55.4</v>
      </c>
      <c r="R32" s="24">
        <v>0</v>
      </c>
      <c r="S32" s="24">
        <v>0</v>
      </c>
      <c r="T32" s="61">
        <f t="shared" si="3"/>
        <v>27.7</v>
      </c>
      <c r="U32" s="61">
        <f t="shared" si="4"/>
        <v>27.7</v>
      </c>
      <c r="V32" s="61">
        <f t="shared" si="5"/>
        <v>0</v>
      </c>
      <c r="W32" s="61">
        <f t="shared" si="6"/>
        <v>0</v>
      </c>
      <c r="X32" s="61">
        <f t="shared" si="7"/>
        <v>27.7</v>
      </c>
      <c r="Y32" s="61">
        <f t="shared" si="8"/>
        <v>27.7</v>
      </c>
      <c r="Z32" s="61">
        <f t="shared" si="9"/>
        <v>0</v>
      </c>
      <c r="AA32" s="61">
        <f t="shared" si="10"/>
        <v>0</v>
      </c>
      <c r="AB32" s="46">
        <v>43831</v>
      </c>
      <c r="AC32" s="29" t="s">
        <v>315</v>
      </c>
      <c r="AD32" s="29" t="s">
        <v>431</v>
      </c>
      <c r="AE32" s="79" t="s">
        <v>431</v>
      </c>
      <c r="AF32" s="41"/>
    </row>
    <row r="33" spans="1:32" s="54" customFormat="1" x14ac:dyDescent="0.25">
      <c r="A33" s="29" t="s">
        <v>260</v>
      </c>
      <c r="B33" s="29" t="s">
        <v>368</v>
      </c>
      <c r="C33" s="29" t="s">
        <v>79</v>
      </c>
      <c r="D33" s="33" t="s">
        <v>79</v>
      </c>
      <c r="E33" s="33" t="s">
        <v>318</v>
      </c>
      <c r="F33" s="29" t="s">
        <v>236</v>
      </c>
      <c r="G33" s="29" t="s">
        <v>81</v>
      </c>
      <c r="H33" s="29" t="s">
        <v>80</v>
      </c>
      <c r="I33" s="29">
        <v>104100399</v>
      </c>
      <c r="J33" s="33" t="s">
        <v>377</v>
      </c>
      <c r="K33" s="33">
        <v>13771514</v>
      </c>
      <c r="L33" s="29" t="s">
        <v>84</v>
      </c>
      <c r="M33" s="29" t="s">
        <v>85</v>
      </c>
      <c r="N33" s="29" t="s">
        <v>99</v>
      </c>
      <c r="O33" s="34">
        <v>14</v>
      </c>
      <c r="P33" s="45">
        <f t="shared" si="2"/>
        <v>31.013999999999999</v>
      </c>
      <c r="Q33" s="24">
        <v>31.013999999999999</v>
      </c>
      <c r="R33" s="24">
        <v>0</v>
      </c>
      <c r="S33" s="24">
        <v>0</v>
      </c>
      <c r="T33" s="61">
        <f t="shared" si="3"/>
        <v>15.507</v>
      </c>
      <c r="U33" s="61">
        <f t="shared" si="4"/>
        <v>15.507</v>
      </c>
      <c r="V33" s="61">
        <f t="shared" si="5"/>
        <v>0</v>
      </c>
      <c r="W33" s="61">
        <f t="shared" si="6"/>
        <v>0</v>
      </c>
      <c r="X33" s="61">
        <f t="shared" si="7"/>
        <v>15.507</v>
      </c>
      <c r="Y33" s="61">
        <f t="shared" si="8"/>
        <v>15.507</v>
      </c>
      <c r="Z33" s="61">
        <f t="shared" si="9"/>
        <v>0</v>
      </c>
      <c r="AA33" s="61">
        <f t="shared" si="10"/>
        <v>0</v>
      </c>
      <c r="AB33" s="46">
        <v>43831</v>
      </c>
      <c r="AC33" s="29" t="s">
        <v>315</v>
      </c>
      <c r="AD33" s="29" t="s">
        <v>431</v>
      </c>
      <c r="AE33" s="79" t="s">
        <v>431</v>
      </c>
      <c r="AF33" s="41"/>
    </row>
    <row r="34" spans="1:32" s="54" customFormat="1" x14ac:dyDescent="0.25">
      <c r="A34" s="29" t="s">
        <v>261</v>
      </c>
      <c r="B34" s="29" t="s">
        <v>368</v>
      </c>
      <c r="C34" s="29" t="s">
        <v>79</v>
      </c>
      <c r="D34" s="33" t="s">
        <v>79</v>
      </c>
      <c r="E34" s="33" t="s">
        <v>318</v>
      </c>
      <c r="F34" s="29" t="s">
        <v>234</v>
      </c>
      <c r="G34" s="29" t="s">
        <v>81</v>
      </c>
      <c r="H34" s="29" t="s">
        <v>80</v>
      </c>
      <c r="I34" s="29">
        <v>104100350</v>
      </c>
      <c r="J34" s="33" t="s">
        <v>378</v>
      </c>
      <c r="K34" s="33" t="s">
        <v>379</v>
      </c>
      <c r="L34" s="29" t="s">
        <v>84</v>
      </c>
      <c r="M34" s="29" t="s">
        <v>85</v>
      </c>
      <c r="N34" s="29" t="s">
        <v>99</v>
      </c>
      <c r="O34" s="34">
        <v>35</v>
      </c>
      <c r="P34" s="45">
        <f t="shared" si="2"/>
        <v>16.143999999999998</v>
      </c>
      <c r="Q34" s="24">
        <v>16.143999999999998</v>
      </c>
      <c r="R34" s="24">
        <v>0</v>
      </c>
      <c r="S34" s="24">
        <v>0</v>
      </c>
      <c r="T34" s="61">
        <f t="shared" si="3"/>
        <v>8.0719999999999992</v>
      </c>
      <c r="U34" s="61">
        <f t="shared" si="4"/>
        <v>8.0719999999999992</v>
      </c>
      <c r="V34" s="61">
        <f t="shared" si="5"/>
        <v>0</v>
      </c>
      <c r="W34" s="61">
        <f t="shared" si="6"/>
        <v>0</v>
      </c>
      <c r="X34" s="61">
        <f t="shared" si="7"/>
        <v>8.0719999999999992</v>
      </c>
      <c r="Y34" s="61">
        <f t="shared" si="8"/>
        <v>8.0719999999999992</v>
      </c>
      <c r="Z34" s="61">
        <f t="shared" si="9"/>
        <v>0</v>
      </c>
      <c r="AA34" s="61">
        <f t="shared" si="10"/>
        <v>0</v>
      </c>
      <c r="AB34" s="46">
        <v>43831</v>
      </c>
      <c r="AC34" s="29" t="s">
        <v>315</v>
      </c>
      <c r="AD34" s="29" t="s">
        <v>431</v>
      </c>
      <c r="AE34" s="79" t="s">
        <v>431</v>
      </c>
      <c r="AF34" s="41"/>
    </row>
    <row r="35" spans="1:32" s="54" customFormat="1" x14ac:dyDescent="0.25">
      <c r="A35" s="29" t="s">
        <v>262</v>
      </c>
      <c r="B35" s="29" t="s">
        <v>380</v>
      </c>
      <c r="C35" s="29" t="s">
        <v>79</v>
      </c>
      <c r="D35" s="33" t="s">
        <v>79</v>
      </c>
      <c r="E35" s="33" t="s">
        <v>318</v>
      </c>
      <c r="F35" s="29" t="s">
        <v>333</v>
      </c>
      <c r="G35" s="29" t="s">
        <v>81</v>
      </c>
      <c r="H35" s="29" t="s">
        <v>80</v>
      </c>
      <c r="I35" s="29">
        <v>104101055</v>
      </c>
      <c r="J35" s="33" t="s">
        <v>381</v>
      </c>
      <c r="K35" s="33" t="s">
        <v>382</v>
      </c>
      <c r="L35" s="29" t="s">
        <v>84</v>
      </c>
      <c r="M35" s="29" t="s">
        <v>85</v>
      </c>
      <c r="N35" s="29" t="s">
        <v>99</v>
      </c>
      <c r="O35" s="34">
        <v>28</v>
      </c>
      <c r="P35" s="45">
        <f t="shared" si="2"/>
        <v>61.71</v>
      </c>
      <c r="Q35" s="24">
        <v>61.71</v>
      </c>
      <c r="R35" s="24">
        <v>0</v>
      </c>
      <c r="S35" s="24">
        <v>0</v>
      </c>
      <c r="T35" s="61">
        <f t="shared" si="3"/>
        <v>30.855</v>
      </c>
      <c r="U35" s="61">
        <f t="shared" si="4"/>
        <v>30.855</v>
      </c>
      <c r="V35" s="61">
        <f t="shared" si="5"/>
        <v>0</v>
      </c>
      <c r="W35" s="61">
        <f t="shared" si="6"/>
        <v>0</v>
      </c>
      <c r="X35" s="61">
        <f t="shared" si="7"/>
        <v>30.855</v>
      </c>
      <c r="Y35" s="61">
        <f t="shared" si="8"/>
        <v>30.855</v>
      </c>
      <c r="Z35" s="61">
        <f t="shared" si="9"/>
        <v>0</v>
      </c>
      <c r="AA35" s="61">
        <f t="shared" si="10"/>
        <v>0</v>
      </c>
      <c r="AB35" s="46">
        <v>43831</v>
      </c>
      <c r="AC35" s="29" t="s">
        <v>315</v>
      </c>
      <c r="AD35" s="29" t="s">
        <v>431</v>
      </c>
      <c r="AE35" s="79" t="s">
        <v>431</v>
      </c>
      <c r="AF35" s="41"/>
    </row>
    <row r="36" spans="1:32" s="54" customFormat="1" x14ac:dyDescent="0.25">
      <c r="A36" s="29" t="s">
        <v>263</v>
      </c>
      <c r="B36" s="29" t="s">
        <v>380</v>
      </c>
      <c r="C36" s="29" t="s">
        <v>79</v>
      </c>
      <c r="D36" s="33" t="s">
        <v>79</v>
      </c>
      <c r="E36" s="33" t="s">
        <v>318</v>
      </c>
      <c r="F36" s="29" t="s">
        <v>246</v>
      </c>
      <c r="G36" s="29" t="s">
        <v>81</v>
      </c>
      <c r="H36" s="29" t="s">
        <v>80</v>
      </c>
      <c r="I36" s="29">
        <v>104101056</v>
      </c>
      <c r="J36" s="33" t="s">
        <v>383</v>
      </c>
      <c r="K36" s="33">
        <v>14832928</v>
      </c>
      <c r="L36" s="29" t="s">
        <v>84</v>
      </c>
      <c r="M36" s="29" t="s">
        <v>85</v>
      </c>
      <c r="N36" s="29" t="s">
        <v>99</v>
      </c>
      <c r="O36" s="34">
        <v>28</v>
      </c>
      <c r="P36" s="45">
        <f t="shared" si="2"/>
        <v>20.853999999999999</v>
      </c>
      <c r="Q36" s="24">
        <v>20.853999999999999</v>
      </c>
      <c r="R36" s="24">
        <v>0</v>
      </c>
      <c r="S36" s="24">
        <v>0</v>
      </c>
      <c r="T36" s="61">
        <f t="shared" si="3"/>
        <v>10.427</v>
      </c>
      <c r="U36" s="61">
        <f t="shared" si="4"/>
        <v>10.427</v>
      </c>
      <c r="V36" s="61">
        <f t="shared" si="5"/>
        <v>0</v>
      </c>
      <c r="W36" s="61">
        <f t="shared" si="6"/>
        <v>0</v>
      </c>
      <c r="X36" s="61">
        <f t="shared" si="7"/>
        <v>10.427</v>
      </c>
      <c r="Y36" s="61">
        <f t="shared" si="8"/>
        <v>10.427</v>
      </c>
      <c r="Z36" s="61">
        <f t="shared" si="9"/>
        <v>0</v>
      </c>
      <c r="AA36" s="61">
        <f t="shared" si="10"/>
        <v>0</v>
      </c>
      <c r="AB36" s="46">
        <v>43831</v>
      </c>
      <c r="AC36" s="29" t="s">
        <v>315</v>
      </c>
      <c r="AD36" s="29" t="s">
        <v>431</v>
      </c>
      <c r="AE36" s="79" t="s">
        <v>431</v>
      </c>
      <c r="AF36" s="41"/>
    </row>
    <row r="37" spans="1:32" s="54" customFormat="1" x14ac:dyDescent="0.25">
      <c r="A37" s="29" t="s">
        <v>264</v>
      </c>
      <c r="B37" s="29" t="s">
        <v>384</v>
      </c>
      <c r="C37" s="29" t="s">
        <v>91</v>
      </c>
      <c r="D37" s="33">
        <v>29</v>
      </c>
      <c r="E37" s="33" t="s">
        <v>318</v>
      </c>
      <c r="F37" s="29" t="s">
        <v>80</v>
      </c>
      <c r="G37" s="29" t="s">
        <v>81</v>
      </c>
      <c r="H37" s="29" t="s">
        <v>80</v>
      </c>
      <c r="I37" s="29">
        <v>104100392</v>
      </c>
      <c r="J37" s="33" t="s">
        <v>385</v>
      </c>
      <c r="K37" s="33">
        <v>14714823</v>
      </c>
      <c r="L37" s="29" t="s">
        <v>84</v>
      </c>
      <c r="M37" s="29" t="s">
        <v>85</v>
      </c>
      <c r="N37" s="29" t="s">
        <v>99</v>
      </c>
      <c r="O37" s="34">
        <v>28</v>
      </c>
      <c r="P37" s="45">
        <f t="shared" si="2"/>
        <v>120.22199999999999</v>
      </c>
      <c r="Q37" s="24">
        <v>120.22199999999999</v>
      </c>
      <c r="R37" s="24">
        <v>0</v>
      </c>
      <c r="S37" s="24">
        <v>0</v>
      </c>
      <c r="T37" s="61">
        <f t="shared" si="3"/>
        <v>60.110999999999997</v>
      </c>
      <c r="U37" s="61">
        <f t="shared" si="4"/>
        <v>60.110999999999997</v>
      </c>
      <c r="V37" s="61">
        <f t="shared" si="5"/>
        <v>0</v>
      </c>
      <c r="W37" s="61">
        <f t="shared" si="6"/>
        <v>0</v>
      </c>
      <c r="X37" s="61">
        <f t="shared" si="7"/>
        <v>60.110999999999997</v>
      </c>
      <c r="Y37" s="61">
        <f t="shared" si="8"/>
        <v>60.110999999999997</v>
      </c>
      <c r="Z37" s="61">
        <f t="shared" si="9"/>
        <v>0</v>
      </c>
      <c r="AA37" s="61">
        <f t="shared" si="10"/>
        <v>0</v>
      </c>
      <c r="AB37" s="46">
        <v>43831</v>
      </c>
      <c r="AC37" s="29" t="s">
        <v>315</v>
      </c>
      <c r="AD37" s="29" t="s">
        <v>431</v>
      </c>
      <c r="AE37" s="79" t="s">
        <v>431</v>
      </c>
      <c r="AF37" s="41"/>
    </row>
    <row r="38" spans="1:32" s="54" customFormat="1" x14ac:dyDescent="0.25">
      <c r="A38" s="29" t="s">
        <v>265</v>
      </c>
      <c r="B38" s="29" t="s">
        <v>384</v>
      </c>
      <c r="C38" s="29" t="s">
        <v>386</v>
      </c>
      <c r="D38" s="33">
        <v>14</v>
      </c>
      <c r="E38" s="33" t="s">
        <v>318</v>
      </c>
      <c r="F38" s="29" t="s">
        <v>80</v>
      </c>
      <c r="G38" s="29" t="s">
        <v>81</v>
      </c>
      <c r="H38" s="29" t="s">
        <v>80</v>
      </c>
      <c r="I38" s="29">
        <v>104100313</v>
      </c>
      <c r="J38" s="33" t="s">
        <v>387</v>
      </c>
      <c r="K38" s="33">
        <v>31649366</v>
      </c>
      <c r="L38" s="29" t="s">
        <v>84</v>
      </c>
      <c r="M38" s="29" t="s">
        <v>85</v>
      </c>
      <c r="N38" s="29" t="s">
        <v>99</v>
      </c>
      <c r="O38" s="34">
        <v>5</v>
      </c>
      <c r="P38" s="45">
        <f t="shared" si="2"/>
        <v>8.2000000000000003E-2</v>
      </c>
      <c r="Q38" s="24">
        <v>8.2000000000000003E-2</v>
      </c>
      <c r="R38" s="24">
        <v>0</v>
      </c>
      <c r="S38" s="24">
        <v>0</v>
      </c>
      <c r="T38" s="61">
        <f t="shared" si="3"/>
        <v>4.1000000000000002E-2</v>
      </c>
      <c r="U38" s="61">
        <f t="shared" si="4"/>
        <v>4.1000000000000002E-2</v>
      </c>
      <c r="V38" s="61">
        <f t="shared" si="5"/>
        <v>0</v>
      </c>
      <c r="W38" s="61">
        <f t="shared" si="6"/>
        <v>0</v>
      </c>
      <c r="X38" s="61">
        <f t="shared" si="7"/>
        <v>4.1000000000000002E-2</v>
      </c>
      <c r="Y38" s="61">
        <f t="shared" si="8"/>
        <v>4.1000000000000002E-2</v>
      </c>
      <c r="Z38" s="61">
        <f t="shared" si="9"/>
        <v>0</v>
      </c>
      <c r="AA38" s="61">
        <f t="shared" si="10"/>
        <v>0</v>
      </c>
      <c r="AB38" s="46">
        <v>43831</v>
      </c>
      <c r="AC38" s="29" t="s">
        <v>315</v>
      </c>
      <c r="AD38" s="29" t="s">
        <v>431</v>
      </c>
      <c r="AE38" s="79" t="s">
        <v>431</v>
      </c>
      <c r="AF38" s="41"/>
    </row>
    <row r="39" spans="1:32" s="54" customFormat="1" x14ac:dyDescent="0.25">
      <c r="A39" s="29" t="s">
        <v>266</v>
      </c>
      <c r="B39" s="29" t="s">
        <v>388</v>
      </c>
      <c r="C39" s="29" t="s">
        <v>93</v>
      </c>
      <c r="D39" s="33">
        <v>31</v>
      </c>
      <c r="E39" s="33" t="s">
        <v>318</v>
      </c>
      <c r="F39" s="29" t="s">
        <v>80</v>
      </c>
      <c r="G39" s="29" t="s">
        <v>81</v>
      </c>
      <c r="H39" s="29" t="s">
        <v>80</v>
      </c>
      <c r="I39" s="29">
        <v>104100391</v>
      </c>
      <c r="J39" s="33" t="s">
        <v>389</v>
      </c>
      <c r="K39" s="33" t="s">
        <v>390</v>
      </c>
      <c r="L39" s="29" t="s">
        <v>84</v>
      </c>
      <c r="M39" s="29" t="s">
        <v>85</v>
      </c>
      <c r="N39" s="29" t="s">
        <v>99</v>
      </c>
      <c r="O39" s="34">
        <v>3</v>
      </c>
      <c r="P39" s="45">
        <f t="shared" si="2"/>
        <v>0.15</v>
      </c>
      <c r="Q39" s="24">
        <v>0.15</v>
      </c>
      <c r="R39" s="24">
        <v>0</v>
      </c>
      <c r="S39" s="24">
        <v>0</v>
      </c>
      <c r="T39" s="61">
        <f t="shared" si="3"/>
        <v>7.4999999999999997E-2</v>
      </c>
      <c r="U39" s="61">
        <f t="shared" si="4"/>
        <v>7.4999999999999997E-2</v>
      </c>
      <c r="V39" s="61">
        <f t="shared" si="5"/>
        <v>0</v>
      </c>
      <c r="W39" s="61">
        <f t="shared" si="6"/>
        <v>0</v>
      </c>
      <c r="X39" s="61">
        <f t="shared" si="7"/>
        <v>7.4999999999999997E-2</v>
      </c>
      <c r="Y39" s="61">
        <f t="shared" si="8"/>
        <v>7.4999999999999997E-2</v>
      </c>
      <c r="Z39" s="61">
        <f t="shared" si="9"/>
        <v>0</v>
      </c>
      <c r="AA39" s="61">
        <f t="shared" si="10"/>
        <v>0</v>
      </c>
      <c r="AB39" s="46">
        <v>43831</v>
      </c>
      <c r="AC39" s="29" t="s">
        <v>315</v>
      </c>
      <c r="AD39" s="29" t="s">
        <v>431</v>
      </c>
      <c r="AE39" s="79" t="s">
        <v>431</v>
      </c>
      <c r="AF39" s="41"/>
    </row>
    <row r="40" spans="1:32" s="54" customFormat="1" x14ac:dyDescent="0.25">
      <c r="A40" s="29" t="s">
        <v>267</v>
      </c>
      <c r="B40" s="29" t="s">
        <v>384</v>
      </c>
      <c r="C40" s="29" t="s">
        <v>391</v>
      </c>
      <c r="D40" s="33">
        <v>6</v>
      </c>
      <c r="E40" s="33" t="s">
        <v>318</v>
      </c>
      <c r="F40" s="29" t="s">
        <v>80</v>
      </c>
      <c r="G40" s="29" t="s">
        <v>81</v>
      </c>
      <c r="H40" s="29" t="s">
        <v>80</v>
      </c>
      <c r="I40" s="29">
        <v>104100314</v>
      </c>
      <c r="J40" s="33" t="s">
        <v>392</v>
      </c>
      <c r="K40" s="33">
        <v>14765018</v>
      </c>
      <c r="L40" s="29" t="s">
        <v>84</v>
      </c>
      <c r="M40" s="29" t="s">
        <v>85</v>
      </c>
      <c r="N40" s="29" t="s">
        <v>99</v>
      </c>
      <c r="O40" s="34">
        <v>18</v>
      </c>
      <c r="P40" s="45">
        <f t="shared" si="2"/>
        <v>5.3440000000000003</v>
      </c>
      <c r="Q40" s="24">
        <v>5.3440000000000003</v>
      </c>
      <c r="R40" s="24">
        <v>0</v>
      </c>
      <c r="S40" s="24">
        <v>0</v>
      </c>
      <c r="T40" s="61">
        <f t="shared" si="3"/>
        <v>2.6720000000000002</v>
      </c>
      <c r="U40" s="61">
        <f t="shared" si="4"/>
        <v>2.6720000000000002</v>
      </c>
      <c r="V40" s="61">
        <f t="shared" si="5"/>
        <v>0</v>
      </c>
      <c r="W40" s="61">
        <f t="shared" si="6"/>
        <v>0</v>
      </c>
      <c r="X40" s="61">
        <f t="shared" si="7"/>
        <v>2.6720000000000002</v>
      </c>
      <c r="Y40" s="61">
        <f t="shared" si="8"/>
        <v>2.6720000000000002</v>
      </c>
      <c r="Z40" s="61">
        <f t="shared" si="9"/>
        <v>0</v>
      </c>
      <c r="AA40" s="61">
        <f t="shared" si="10"/>
        <v>0</v>
      </c>
      <c r="AB40" s="46">
        <v>43831</v>
      </c>
      <c r="AC40" s="29" t="s">
        <v>315</v>
      </c>
      <c r="AD40" s="29" t="s">
        <v>431</v>
      </c>
      <c r="AE40" s="79" t="s">
        <v>431</v>
      </c>
      <c r="AF40" s="41"/>
    </row>
    <row r="41" spans="1:32" s="54" customFormat="1" x14ac:dyDescent="0.25">
      <c r="A41" s="29" t="s">
        <v>268</v>
      </c>
      <c r="B41" s="29" t="s">
        <v>393</v>
      </c>
      <c r="C41" s="29" t="s">
        <v>78</v>
      </c>
      <c r="D41" s="33" t="s">
        <v>394</v>
      </c>
      <c r="E41" s="33" t="s">
        <v>318</v>
      </c>
      <c r="F41" s="29" t="s">
        <v>80</v>
      </c>
      <c r="G41" s="29" t="s">
        <v>81</v>
      </c>
      <c r="H41" s="29" t="s">
        <v>80</v>
      </c>
      <c r="I41" s="29">
        <v>104100414</v>
      </c>
      <c r="J41" s="33" t="s">
        <v>395</v>
      </c>
      <c r="K41" s="33" t="s">
        <v>396</v>
      </c>
      <c r="L41" s="29" t="s">
        <v>84</v>
      </c>
      <c r="M41" s="29" t="s">
        <v>85</v>
      </c>
      <c r="N41" s="29" t="s">
        <v>346</v>
      </c>
      <c r="O41" s="34">
        <v>22</v>
      </c>
      <c r="P41" s="45">
        <f t="shared" si="2"/>
        <v>48.317999999999998</v>
      </c>
      <c r="Q41" s="24">
        <v>48.317999999999998</v>
      </c>
      <c r="R41" s="24">
        <v>0</v>
      </c>
      <c r="S41" s="24">
        <v>0</v>
      </c>
      <c r="T41" s="61">
        <f t="shared" si="3"/>
        <v>24.158999999999999</v>
      </c>
      <c r="U41" s="61">
        <f t="shared" si="4"/>
        <v>24.158999999999999</v>
      </c>
      <c r="V41" s="61">
        <f t="shared" si="5"/>
        <v>0</v>
      </c>
      <c r="W41" s="61">
        <f t="shared" si="6"/>
        <v>0</v>
      </c>
      <c r="X41" s="61">
        <f t="shared" si="7"/>
        <v>24.158999999999999</v>
      </c>
      <c r="Y41" s="61">
        <f t="shared" si="8"/>
        <v>24.158999999999999</v>
      </c>
      <c r="Z41" s="61">
        <f t="shared" si="9"/>
        <v>0</v>
      </c>
      <c r="AA41" s="61">
        <f t="shared" si="10"/>
        <v>0</v>
      </c>
      <c r="AB41" s="46">
        <v>43831</v>
      </c>
      <c r="AC41" s="29" t="s">
        <v>315</v>
      </c>
      <c r="AD41" s="29" t="s">
        <v>431</v>
      </c>
      <c r="AE41" s="79" t="s">
        <v>431</v>
      </c>
      <c r="AF41" s="41"/>
    </row>
    <row r="42" spans="1:32" s="54" customFormat="1" x14ac:dyDescent="0.25">
      <c r="A42" s="29" t="s">
        <v>269</v>
      </c>
      <c r="B42" s="29" t="s">
        <v>397</v>
      </c>
      <c r="C42" s="29" t="s">
        <v>79</v>
      </c>
      <c r="D42" s="33" t="s">
        <v>79</v>
      </c>
      <c r="E42" s="33" t="s">
        <v>318</v>
      </c>
      <c r="F42" s="29" t="s">
        <v>398</v>
      </c>
      <c r="G42" s="29" t="s">
        <v>81</v>
      </c>
      <c r="H42" s="29" t="s">
        <v>80</v>
      </c>
      <c r="I42" s="29">
        <v>104101053</v>
      </c>
      <c r="J42" s="33" t="s">
        <v>399</v>
      </c>
      <c r="K42" s="33">
        <v>14860415</v>
      </c>
      <c r="L42" s="29" t="s">
        <v>84</v>
      </c>
      <c r="M42" s="29" t="s">
        <v>85</v>
      </c>
      <c r="N42" s="29" t="s">
        <v>400</v>
      </c>
      <c r="O42" s="34">
        <v>35</v>
      </c>
      <c r="P42" s="45">
        <f t="shared" si="2"/>
        <v>57.763999999999996</v>
      </c>
      <c r="Q42" s="24">
        <v>20.218</v>
      </c>
      <c r="R42" s="24">
        <v>37.545999999999999</v>
      </c>
      <c r="S42" s="24">
        <v>0</v>
      </c>
      <c r="T42" s="61">
        <f t="shared" si="3"/>
        <v>28.881999999999998</v>
      </c>
      <c r="U42" s="61">
        <f t="shared" si="4"/>
        <v>10.109</v>
      </c>
      <c r="V42" s="61">
        <f t="shared" si="5"/>
        <v>18.773</v>
      </c>
      <c r="W42" s="61">
        <f t="shared" si="6"/>
        <v>0</v>
      </c>
      <c r="X42" s="61">
        <f t="shared" si="7"/>
        <v>28.881999999999998</v>
      </c>
      <c r="Y42" s="61">
        <f t="shared" si="8"/>
        <v>10.109</v>
      </c>
      <c r="Z42" s="61">
        <f t="shared" si="9"/>
        <v>18.773</v>
      </c>
      <c r="AA42" s="61">
        <f t="shared" si="10"/>
        <v>0</v>
      </c>
      <c r="AB42" s="46">
        <v>43831</v>
      </c>
      <c r="AC42" s="29" t="s">
        <v>315</v>
      </c>
      <c r="AD42" s="29" t="s">
        <v>431</v>
      </c>
      <c r="AE42" s="79" t="s">
        <v>431</v>
      </c>
      <c r="AF42" s="41"/>
    </row>
    <row r="43" spans="1:32" s="54" customFormat="1" x14ac:dyDescent="0.25">
      <c r="A43" s="29" t="s">
        <v>270</v>
      </c>
      <c r="B43" s="29" t="s">
        <v>368</v>
      </c>
      <c r="C43" s="29" t="s">
        <v>79</v>
      </c>
      <c r="D43" s="33" t="s">
        <v>79</v>
      </c>
      <c r="E43" s="33" t="s">
        <v>318</v>
      </c>
      <c r="F43" s="29" t="s">
        <v>118</v>
      </c>
      <c r="G43" s="29" t="s">
        <v>81</v>
      </c>
      <c r="H43" s="29" t="s">
        <v>80</v>
      </c>
      <c r="I43" s="29">
        <v>104101054</v>
      </c>
      <c r="J43" s="33" t="s">
        <v>401</v>
      </c>
      <c r="K43" s="33" t="s">
        <v>402</v>
      </c>
      <c r="L43" s="29" t="s">
        <v>84</v>
      </c>
      <c r="M43" s="29" t="s">
        <v>85</v>
      </c>
      <c r="N43" s="29" t="s">
        <v>400</v>
      </c>
      <c r="O43" s="34">
        <v>28</v>
      </c>
      <c r="P43" s="45">
        <f t="shared" si="2"/>
        <v>49.741999999999997</v>
      </c>
      <c r="Q43" s="24">
        <v>17.411999999999999</v>
      </c>
      <c r="R43" s="24">
        <v>32.33</v>
      </c>
      <c r="S43" s="24">
        <v>0</v>
      </c>
      <c r="T43" s="61">
        <f t="shared" si="3"/>
        <v>24.870999999999999</v>
      </c>
      <c r="U43" s="61">
        <f t="shared" si="4"/>
        <v>8.7059999999999995</v>
      </c>
      <c r="V43" s="61">
        <f t="shared" si="5"/>
        <v>16.164999999999999</v>
      </c>
      <c r="W43" s="61">
        <f t="shared" si="6"/>
        <v>0</v>
      </c>
      <c r="X43" s="61">
        <f t="shared" si="7"/>
        <v>24.870999999999999</v>
      </c>
      <c r="Y43" s="61">
        <f t="shared" si="8"/>
        <v>8.7059999999999995</v>
      </c>
      <c r="Z43" s="61">
        <f t="shared" si="9"/>
        <v>16.164999999999999</v>
      </c>
      <c r="AA43" s="61">
        <f t="shared" si="10"/>
        <v>0</v>
      </c>
      <c r="AB43" s="46">
        <v>43831</v>
      </c>
      <c r="AC43" s="29" t="s">
        <v>315</v>
      </c>
      <c r="AD43" s="29" t="s">
        <v>431</v>
      </c>
      <c r="AE43" s="79" t="s">
        <v>431</v>
      </c>
      <c r="AF43" s="41"/>
    </row>
    <row r="44" spans="1:32" s="54" customFormat="1" x14ac:dyDescent="0.25">
      <c r="A44" s="29" t="s">
        <v>271</v>
      </c>
      <c r="B44" s="29" t="s">
        <v>403</v>
      </c>
      <c r="C44" s="29" t="s">
        <v>79</v>
      </c>
      <c r="D44" s="33" t="s">
        <v>79</v>
      </c>
      <c r="E44" s="33" t="s">
        <v>318</v>
      </c>
      <c r="F44" s="29" t="s">
        <v>102</v>
      </c>
      <c r="G44" s="29" t="s">
        <v>81</v>
      </c>
      <c r="H44" s="29" t="s">
        <v>80</v>
      </c>
      <c r="I44" s="29">
        <v>104100347</v>
      </c>
      <c r="J44" s="33" t="s">
        <v>404</v>
      </c>
      <c r="K44" s="33" t="s">
        <v>405</v>
      </c>
      <c r="L44" s="29" t="s">
        <v>84</v>
      </c>
      <c r="M44" s="29" t="s">
        <v>85</v>
      </c>
      <c r="N44" s="29" t="s">
        <v>166</v>
      </c>
      <c r="O44" s="34">
        <v>18</v>
      </c>
      <c r="P44" s="45">
        <f t="shared" si="2"/>
        <v>36.962000000000003</v>
      </c>
      <c r="Q44" s="24">
        <v>12.938000000000001</v>
      </c>
      <c r="R44" s="24">
        <v>24.024000000000001</v>
      </c>
      <c r="S44" s="24">
        <v>0</v>
      </c>
      <c r="T44" s="61">
        <f t="shared" si="3"/>
        <v>18.481000000000002</v>
      </c>
      <c r="U44" s="61">
        <f t="shared" si="4"/>
        <v>6.4690000000000003</v>
      </c>
      <c r="V44" s="61">
        <f t="shared" si="5"/>
        <v>12.012</v>
      </c>
      <c r="W44" s="61">
        <f t="shared" si="6"/>
        <v>0</v>
      </c>
      <c r="X44" s="61">
        <f t="shared" si="7"/>
        <v>18.481000000000002</v>
      </c>
      <c r="Y44" s="61">
        <f t="shared" si="8"/>
        <v>6.4690000000000003</v>
      </c>
      <c r="Z44" s="61">
        <f t="shared" si="9"/>
        <v>12.012</v>
      </c>
      <c r="AA44" s="61">
        <f t="shared" si="10"/>
        <v>0</v>
      </c>
      <c r="AB44" s="46">
        <v>43831</v>
      </c>
      <c r="AC44" s="29" t="s">
        <v>315</v>
      </c>
      <c r="AD44" s="29" t="s">
        <v>431</v>
      </c>
      <c r="AE44" s="79" t="s">
        <v>431</v>
      </c>
      <c r="AF44" s="41"/>
    </row>
    <row r="45" spans="1:32" s="54" customFormat="1" x14ac:dyDescent="0.25">
      <c r="A45" s="29" t="s">
        <v>272</v>
      </c>
      <c r="B45" s="29" t="s">
        <v>368</v>
      </c>
      <c r="C45" s="29" t="s">
        <v>79</v>
      </c>
      <c r="D45" s="33" t="s">
        <v>79</v>
      </c>
      <c r="E45" s="33" t="s">
        <v>318</v>
      </c>
      <c r="F45" s="29" t="s">
        <v>398</v>
      </c>
      <c r="G45" s="29" t="s">
        <v>81</v>
      </c>
      <c r="H45" s="29" t="s">
        <v>80</v>
      </c>
      <c r="I45" s="29">
        <v>104100401</v>
      </c>
      <c r="J45" s="33" t="s">
        <v>406</v>
      </c>
      <c r="K45" s="33" t="s">
        <v>407</v>
      </c>
      <c r="L45" s="29" t="s">
        <v>84</v>
      </c>
      <c r="M45" s="29" t="s">
        <v>85</v>
      </c>
      <c r="N45" s="29" t="s">
        <v>99</v>
      </c>
      <c r="O45" s="34">
        <v>14</v>
      </c>
      <c r="P45" s="45">
        <f t="shared" si="2"/>
        <v>7.8E-2</v>
      </c>
      <c r="Q45" s="24">
        <v>7.8E-2</v>
      </c>
      <c r="R45" s="24">
        <v>0</v>
      </c>
      <c r="S45" s="24">
        <v>0</v>
      </c>
      <c r="T45" s="61">
        <f t="shared" si="3"/>
        <v>3.9E-2</v>
      </c>
      <c r="U45" s="61">
        <f t="shared" si="4"/>
        <v>3.9E-2</v>
      </c>
      <c r="V45" s="61">
        <f t="shared" si="5"/>
        <v>0</v>
      </c>
      <c r="W45" s="61">
        <f t="shared" si="6"/>
        <v>0</v>
      </c>
      <c r="X45" s="61">
        <f t="shared" si="7"/>
        <v>3.9E-2</v>
      </c>
      <c r="Y45" s="61">
        <f t="shared" si="8"/>
        <v>3.9E-2</v>
      </c>
      <c r="Z45" s="61">
        <f t="shared" si="9"/>
        <v>0</v>
      </c>
      <c r="AA45" s="61">
        <f t="shared" si="10"/>
        <v>0</v>
      </c>
      <c r="AB45" s="46">
        <v>43831</v>
      </c>
      <c r="AC45" s="29" t="s">
        <v>315</v>
      </c>
      <c r="AD45" s="29" t="s">
        <v>431</v>
      </c>
      <c r="AE45" s="79" t="s">
        <v>431</v>
      </c>
      <c r="AF45" s="41"/>
    </row>
    <row r="46" spans="1:32" s="54" customFormat="1" x14ac:dyDescent="0.25">
      <c r="A46" s="29" t="s">
        <v>273</v>
      </c>
      <c r="B46" s="29" t="s">
        <v>368</v>
      </c>
      <c r="C46" s="29" t="s">
        <v>79</v>
      </c>
      <c r="D46" s="33" t="s">
        <v>79</v>
      </c>
      <c r="E46" s="33" t="s">
        <v>318</v>
      </c>
      <c r="F46" s="29" t="s">
        <v>231</v>
      </c>
      <c r="G46" s="29" t="s">
        <v>81</v>
      </c>
      <c r="H46" s="29" t="s">
        <v>80</v>
      </c>
      <c r="I46" s="29">
        <v>104400275</v>
      </c>
      <c r="J46" s="33" t="s">
        <v>408</v>
      </c>
      <c r="K46" s="33">
        <v>15440545</v>
      </c>
      <c r="L46" s="29" t="s">
        <v>84</v>
      </c>
      <c r="M46" s="29" t="s">
        <v>85</v>
      </c>
      <c r="N46" s="29" t="s">
        <v>99</v>
      </c>
      <c r="O46" s="34">
        <v>35</v>
      </c>
      <c r="P46" s="45">
        <f t="shared" si="2"/>
        <v>22.646000000000001</v>
      </c>
      <c r="Q46" s="24">
        <v>22.646000000000001</v>
      </c>
      <c r="R46" s="24">
        <v>0</v>
      </c>
      <c r="S46" s="24">
        <v>0</v>
      </c>
      <c r="T46" s="61">
        <f t="shared" si="3"/>
        <v>11.323</v>
      </c>
      <c r="U46" s="61">
        <f t="shared" si="4"/>
        <v>11.323</v>
      </c>
      <c r="V46" s="61">
        <f t="shared" si="5"/>
        <v>0</v>
      </c>
      <c r="W46" s="61">
        <f t="shared" si="6"/>
        <v>0</v>
      </c>
      <c r="X46" s="61">
        <f t="shared" si="7"/>
        <v>11.323</v>
      </c>
      <c r="Y46" s="61">
        <f t="shared" si="8"/>
        <v>11.323</v>
      </c>
      <c r="Z46" s="61">
        <f t="shared" si="9"/>
        <v>0</v>
      </c>
      <c r="AA46" s="61">
        <f t="shared" si="10"/>
        <v>0</v>
      </c>
      <c r="AB46" s="46">
        <v>43831</v>
      </c>
      <c r="AC46" s="29" t="s">
        <v>315</v>
      </c>
      <c r="AD46" s="29" t="s">
        <v>431</v>
      </c>
      <c r="AE46" s="79" t="s">
        <v>431</v>
      </c>
      <c r="AF46" s="41"/>
    </row>
    <row r="47" spans="1:32" s="54" customFormat="1" x14ac:dyDescent="0.25">
      <c r="A47" s="29" t="s">
        <v>274</v>
      </c>
      <c r="B47" s="29" t="s">
        <v>384</v>
      </c>
      <c r="C47" s="29" t="s">
        <v>78</v>
      </c>
      <c r="D47" s="33">
        <v>19</v>
      </c>
      <c r="E47" s="33" t="s">
        <v>318</v>
      </c>
      <c r="F47" s="29" t="s">
        <v>80</v>
      </c>
      <c r="G47" s="29" t="s">
        <v>81</v>
      </c>
      <c r="H47" s="29" t="s">
        <v>80</v>
      </c>
      <c r="I47" s="29">
        <v>104400280</v>
      </c>
      <c r="J47" s="33" t="s">
        <v>409</v>
      </c>
      <c r="K47" s="33">
        <v>30221979</v>
      </c>
      <c r="L47" s="29" t="s">
        <v>84</v>
      </c>
      <c r="M47" s="29" t="s">
        <v>85</v>
      </c>
      <c r="N47" s="29" t="s">
        <v>346</v>
      </c>
      <c r="O47" s="34">
        <v>5</v>
      </c>
      <c r="P47" s="45">
        <f t="shared" si="2"/>
        <v>0.184</v>
      </c>
      <c r="Q47" s="24">
        <v>0.184</v>
      </c>
      <c r="R47" s="24">
        <v>0</v>
      </c>
      <c r="S47" s="24">
        <v>0</v>
      </c>
      <c r="T47" s="61">
        <f t="shared" si="3"/>
        <v>9.1999999999999998E-2</v>
      </c>
      <c r="U47" s="61">
        <f t="shared" si="4"/>
        <v>9.1999999999999998E-2</v>
      </c>
      <c r="V47" s="61">
        <f t="shared" si="5"/>
        <v>0</v>
      </c>
      <c r="W47" s="61">
        <f t="shared" si="6"/>
        <v>0</v>
      </c>
      <c r="X47" s="61">
        <f t="shared" si="7"/>
        <v>9.1999999999999998E-2</v>
      </c>
      <c r="Y47" s="61">
        <f t="shared" si="8"/>
        <v>9.1999999999999998E-2</v>
      </c>
      <c r="Z47" s="61">
        <f t="shared" si="9"/>
        <v>0</v>
      </c>
      <c r="AA47" s="61">
        <f t="shared" si="10"/>
        <v>0</v>
      </c>
      <c r="AB47" s="46">
        <v>43831</v>
      </c>
      <c r="AC47" s="29" t="s">
        <v>315</v>
      </c>
      <c r="AD47" s="29" t="s">
        <v>431</v>
      </c>
      <c r="AE47" s="79" t="s">
        <v>431</v>
      </c>
      <c r="AF47" s="41"/>
    </row>
    <row r="48" spans="1:32" s="54" customFormat="1" x14ac:dyDescent="0.25">
      <c r="A48" s="29" t="s">
        <v>275</v>
      </c>
      <c r="B48" s="29" t="s">
        <v>384</v>
      </c>
      <c r="C48" s="29" t="s">
        <v>386</v>
      </c>
      <c r="D48" s="33" t="s">
        <v>410</v>
      </c>
      <c r="E48" s="33" t="s">
        <v>318</v>
      </c>
      <c r="F48" s="29" t="s">
        <v>80</v>
      </c>
      <c r="G48" s="29" t="s">
        <v>81</v>
      </c>
      <c r="H48" s="29" t="s">
        <v>80</v>
      </c>
      <c r="I48" s="29">
        <v>104400279</v>
      </c>
      <c r="J48" s="33" t="s">
        <v>411</v>
      </c>
      <c r="K48" s="33">
        <v>28602522</v>
      </c>
      <c r="L48" s="29" t="s">
        <v>84</v>
      </c>
      <c r="M48" s="29" t="s">
        <v>85</v>
      </c>
      <c r="N48" s="29" t="s">
        <v>346</v>
      </c>
      <c r="O48" s="34">
        <v>4</v>
      </c>
      <c r="P48" s="45">
        <f t="shared" si="2"/>
        <v>9.6000000000000002E-2</v>
      </c>
      <c r="Q48" s="24">
        <v>9.6000000000000002E-2</v>
      </c>
      <c r="R48" s="24">
        <v>0</v>
      </c>
      <c r="S48" s="24">
        <v>0</v>
      </c>
      <c r="T48" s="61">
        <f t="shared" si="3"/>
        <v>4.8000000000000001E-2</v>
      </c>
      <c r="U48" s="61">
        <f t="shared" si="4"/>
        <v>4.8000000000000001E-2</v>
      </c>
      <c r="V48" s="61">
        <f t="shared" si="5"/>
        <v>0</v>
      </c>
      <c r="W48" s="61">
        <f t="shared" si="6"/>
        <v>0</v>
      </c>
      <c r="X48" s="61">
        <f t="shared" si="7"/>
        <v>4.8000000000000001E-2</v>
      </c>
      <c r="Y48" s="61">
        <f t="shared" si="8"/>
        <v>4.8000000000000001E-2</v>
      </c>
      <c r="Z48" s="61">
        <f t="shared" si="9"/>
        <v>0</v>
      </c>
      <c r="AA48" s="61">
        <f t="shared" si="10"/>
        <v>0</v>
      </c>
      <c r="AB48" s="46">
        <v>43831</v>
      </c>
      <c r="AC48" s="29" t="s">
        <v>315</v>
      </c>
      <c r="AD48" s="29" t="s">
        <v>431</v>
      </c>
      <c r="AE48" s="79" t="s">
        <v>431</v>
      </c>
      <c r="AF48" s="41"/>
    </row>
    <row r="49" spans="1:32" s="54" customFormat="1" x14ac:dyDescent="0.25">
      <c r="A49" s="29" t="s">
        <v>276</v>
      </c>
      <c r="B49" s="29" t="s">
        <v>412</v>
      </c>
      <c r="C49" s="29" t="s">
        <v>318</v>
      </c>
      <c r="D49" s="33" t="s">
        <v>413</v>
      </c>
      <c r="E49" s="33" t="s">
        <v>414</v>
      </c>
      <c r="F49" s="29" t="s">
        <v>364</v>
      </c>
      <c r="G49" s="29" t="s">
        <v>81</v>
      </c>
      <c r="H49" s="29" t="s">
        <v>80</v>
      </c>
      <c r="I49" s="29">
        <v>104101118</v>
      </c>
      <c r="J49" s="33" t="s">
        <v>415</v>
      </c>
      <c r="K49" s="33">
        <v>71502999</v>
      </c>
      <c r="L49" s="29" t="s">
        <v>84</v>
      </c>
      <c r="M49" s="29" t="s">
        <v>85</v>
      </c>
      <c r="N49" s="29" t="s">
        <v>99</v>
      </c>
      <c r="O49" s="34">
        <v>19</v>
      </c>
      <c r="P49" s="45">
        <f t="shared" si="2"/>
        <v>27.547999999999998</v>
      </c>
      <c r="Q49" s="24">
        <v>27.547999999999998</v>
      </c>
      <c r="R49" s="24">
        <v>0</v>
      </c>
      <c r="S49" s="24">
        <v>0</v>
      </c>
      <c r="T49" s="61">
        <f t="shared" si="3"/>
        <v>13.773999999999999</v>
      </c>
      <c r="U49" s="61">
        <f t="shared" si="4"/>
        <v>13.773999999999999</v>
      </c>
      <c r="V49" s="61">
        <f t="shared" si="5"/>
        <v>0</v>
      </c>
      <c r="W49" s="61">
        <f t="shared" si="6"/>
        <v>0</v>
      </c>
      <c r="X49" s="61">
        <f t="shared" si="7"/>
        <v>13.773999999999999</v>
      </c>
      <c r="Y49" s="61">
        <f t="shared" si="8"/>
        <v>13.773999999999999</v>
      </c>
      <c r="Z49" s="61">
        <f t="shared" si="9"/>
        <v>0</v>
      </c>
      <c r="AA49" s="61">
        <f t="shared" si="10"/>
        <v>0</v>
      </c>
      <c r="AB49" s="46">
        <v>43831</v>
      </c>
      <c r="AC49" s="29" t="s">
        <v>315</v>
      </c>
      <c r="AD49" s="29" t="s">
        <v>431</v>
      </c>
      <c r="AE49" s="79" t="s">
        <v>431</v>
      </c>
      <c r="AF49" s="41"/>
    </row>
    <row r="50" spans="1:32" s="54" customFormat="1" x14ac:dyDescent="0.25">
      <c r="A50" s="29" t="s">
        <v>277</v>
      </c>
      <c r="B50" s="27" t="s">
        <v>416</v>
      </c>
      <c r="C50" s="27" t="s">
        <v>79</v>
      </c>
      <c r="D50" s="27">
        <v>48</v>
      </c>
      <c r="E50" s="27" t="s">
        <v>79</v>
      </c>
      <c r="F50" s="27" t="s">
        <v>102</v>
      </c>
      <c r="G50" s="27" t="s">
        <v>81</v>
      </c>
      <c r="H50" s="29" t="s">
        <v>80</v>
      </c>
      <c r="I50" s="29">
        <v>104400751</v>
      </c>
      <c r="J50" s="27" t="s">
        <v>417</v>
      </c>
      <c r="K50" s="27">
        <v>14540905</v>
      </c>
      <c r="L50" s="29" t="s">
        <v>84</v>
      </c>
      <c r="M50" s="29" t="s">
        <v>85</v>
      </c>
      <c r="N50" s="27" t="s">
        <v>99</v>
      </c>
      <c r="O50" s="78">
        <v>14</v>
      </c>
      <c r="P50" s="45">
        <f t="shared" si="2"/>
        <v>0.51600000000000001</v>
      </c>
      <c r="Q50" s="24">
        <v>0.51600000000000001</v>
      </c>
      <c r="R50" s="24">
        <v>0</v>
      </c>
      <c r="S50" s="24">
        <v>0</v>
      </c>
      <c r="T50" s="61">
        <f t="shared" si="3"/>
        <v>0.25800000000000001</v>
      </c>
      <c r="U50" s="61">
        <f t="shared" si="4"/>
        <v>0.25800000000000001</v>
      </c>
      <c r="V50" s="61">
        <f t="shared" si="5"/>
        <v>0</v>
      </c>
      <c r="W50" s="61">
        <f t="shared" si="6"/>
        <v>0</v>
      </c>
      <c r="X50" s="61">
        <f t="shared" si="7"/>
        <v>0.25800000000000001</v>
      </c>
      <c r="Y50" s="61">
        <f t="shared" si="8"/>
        <v>0.25800000000000001</v>
      </c>
      <c r="Z50" s="61">
        <f t="shared" si="9"/>
        <v>0</v>
      </c>
      <c r="AA50" s="61">
        <f t="shared" si="10"/>
        <v>0</v>
      </c>
      <c r="AB50" s="46">
        <v>43831</v>
      </c>
      <c r="AC50" s="29" t="s">
        <v>315</v>
      </c>
      <c r="AD50" s="29" t="s">
        <v>69</v>
      </c>
      <c r="AE50" s="79" t="s">
        <v>69</v>
      </c>
      <c r="AF50" s="41"/>
    </row>
    <row r="51" spans="1:32" s="54" customFormat="1" x14ac:dyDescent="0.25">
      <c r="A51" s="29" t="s">
        <v>278</v>
      </c>
      <c r="B51" s="27" t="s">
        <v>418</v>
      </c>
      <c r="C51" s="27" t="s">
        <v>79</v>
      </c>
      <c r="D51" s="27">
        <v>96</v>
      </c>
      <c r="E51" s="27" t="s">
        <v>79</v>
      </c>
      <c r="F51" s="27" t="s">
        <v>200</v>
      </c>
      <c r="G51" s="27" t="s">
        <v>81</v>
      </c>
      <c r="H51" s="29" t="s">
        <v>80</v>
      </c>
      <c r="I51" s="29">
        <v>104400790</v>
      </c>
      <c r="J51" s="27" t="s">
        <v>419</v>
      </c>
      <c r="K51" s="27">
        <v>13383550</v>
      </c>
      <c r="L51" s="29" t="s">
        <v>84</v>
      </c>
      <c r="M51" s="29" t="s">
        <v>85</v>
      </c>
      <c r="N51" s="27" t="s">
        <v>99</v>
      </c>
      <c r="O51" s="78">
        <v>20</v>
      </c>
      <c r="P51" s="45">
        <f t="shared" si="2"/>
        <v>1.05</v>
      </c>
      <c r="Q51" s="24">
        <v>1.05</v>
      </c>
      <c r="R51" s="24">
        <v>0</v>
      </c>
      <c r="S51" s="24">
        <v>0</v>
      </c>
      <c r="T51" s="61">
        <f t="shared" si="3"/>
        <v>0.52500000000000002</v>
      </c>
      <c r="U51" s="61">
        <f t="shared" si="4"/>
        <v>0.52500000000000002</v>
      </c>
      <c r="V51" s="61">
        <f t="shared" si="5"/>
        <v>0</v>
      </c>
      <c r="W51" s="61">
        <f t="shared" si="6"/>
        <v>0</v>
      </c>
      <c r="X51" s="61">
        <f t="shared" si="7"/>
        <v>0.52500000000000002</v>
      </c>
      <c r="Y51" s="61">
        <f t="shared" si="8"/>
        <v>0.52500000000000002</v>
      </c>
      <c r="Z51" s="61">
        <f t="shared" si="9"/>
        <v>0</v>
      </c>
      <c r="AA51" s="61">
        <f t="shared" si="10"/>
        <v>0</v>
      </c>
      <c r="AB51" s="46">
        <v>43831</v>
      </c>
      <c r="AC51" s="29" t="s">
        <v>315</v>
      </c>
      <c r="AD51" s="29" t="s">
        <v>69</v>
      </c>
      <c r="AE51" s="79" t="s">
        <v>69</v>
      </c>
      <c r="AF51" s="41"/>
    </row>
    <row r="52" spans="1:32" s="54" customFormat="1" x14ac:dyDescent="0.25">
      <c r="A52" s="29" t="s">
        <v>279</v>
      </c>
      <c r="B52" s="27" t="s">
        <v>418</v>
      </c>
      <c r="C52" s="27" t="s">
        <v>79</v>
      </c>
      <c r="D52" s="27" t="s">
        <v>79</v>
      </c>
      <c r="E52" s="27" t="s">
        <v>79</v>
      </c>
      <c r="F52" s="27" t="s">
        <v>126</v>
      </c>
      <c r="G52" s="27" t="s">
        <v>81</v>
      </c>
      <c r="H52" s="29" t="s">
        <v>80</v>
      </c>
      <c r="I52" s="29">
        <v>104400789</v>
      </c>
      <c r="J52" s="27" t="s">
        <v>420</v>
      </c>
      <c r="K52" s="27">
        <v>14313595</v>
      </c>
      <c r="L52" s="29" t="s">
        <v>84</v>
      </c>
      <c r="M52" s="29" t="s">
        <v>85</v>
      </c>
      <c r="N52" s="27" t="s">
        <v>99</v>
      </c>
      <c r="O52" s="78">
        <v>14</v>
      </c>
      <c r="P52" s="45">
        <f t="shared" si="2"/>
        <v>0.996</v>
      </c>
      <c r="Q52" s="24">
        <v>0.996</v>
      </c>
      <c r="R52" s="24">
        <v>0</v>
      </c>
      <c r="S52" s="24">
        <v>0</v>
      </c>
      <c r="T52" s="61">
        <f t="shared" si="3"/>
        <v>0.498</v>
      </c>
      <c r="U52" s="61">
        <f t="shared" si="4"/>
        <v>0.498</v>
      </c>
      <c r="V52" s="61">
        <f t="shared" si="5"/>
        <v>0</v>
      </c>
      <c r="W52" s="61">
        <f t="shared" si="6"/>
        <v>0</v>
      </c>
      <c r="X52" s="61">
        <f t="shared" si="7"/>
        <v>0.498</v>
      </c>
      <c r="Y52" s="61">
        <f t="shared" si="8"/>
        <v>0.498</v>
      </c>
      <c r="Z52" s="61">
        <f t="shared" si="9"/>
        <v>0</v>
      </c>
      <c r="AA52" s="61">
        <f t="shared" si="10"/>
        <v>0</v>
      </c>
      <c r="AB52" s="46">
        <v>43831</v>
      </c>
      <c r="AC52" s="29" t="s">
        <v>315</v>
      </c>
      <c r="AD52" s="29" t="s">
        <v>69</v>
      </c>
      <c r="AE52" s="79" t="s">
        <v>69</v>
      </c>
      <c r="AF52" s="41"/>
    </row>
    <row r="53" spans="1:32" s="54" customFormat="1" x14ac:dyDescent="0.25">
      <c r="A53" s="29" t="s">
        <v>280</v>
      </c>
      <c r="B53" s="27" t="s">
        <v>421</v>
      </c>
      <c r="C53" s="27" t="s">
        <v>79</v>
      </c>
      <c r="D53" s="27" t="s">
        <v>422</v>
      </c>
      <c r="E53" s="27" t="s">
        <v>79</v>
      </c>
      <c r="F53" s="27" t="s">
        <v>118</v>
      </c>
      <c r="G53" s="27" t="s">
        <v>81</v>
      </c>
      <c r="H53" s="29" t="s">
        <v>80</v>
      </c>
      <c r="I53" s="29">
        <v>104400788</v>
      </c>
      <c r="J53" s="27" t="s">
        <v>423</v>
      </c>
      <c r="K53" s="27">
        <v>14003886</v>
      </c>
      <c r="L53" s="29" t="s">
        <v>84</v>
      </c>
      <c r="M53" s="29" t="s">
        <v>85</v>
      </c>
      <c r="N53" s="27" t="s">
        <v>99</v>
      </c>
      <c r="O53" s="78">
        <v>14</v>
      </c>
      <c r="P53" s="45">
        <f t="shared" si="2"/>
        <v>1.05</v>
      </c>
      <c r="Q53" s="24">
        <v>1.05</v>
      </c>
      <c r="R53" s="24">
        <v>0</v>
      </c>
      <c r="S53" s="24">
        <v>0</v>
      </c>
      <c r="T53" s="61">
        <f t="shared" si="3"/>
        <v>0.52500000000000002</v>
      </c>
      <c r="U53" s="61">
        <f t="shared" si="4"/>
        <v>0.52500000000000002</v>
      </c>
      <c r="V53" s="61">
        <f t="shared" si="5"/>
        <v>0</v>
      </c>
      <c r="W53" s="61">
        <f t="shared" si="6"/>
        <v>0</v>
      </c>
      <c r="X53" s="61">
        <f t="shared" si="7"/>
        <v>0.52500000000000002</v>
      </c>
      <c r="Y53" s="61">
        <f t="shared" si="8"/>
        <v>0.52500000000000002</v>
      </c>
      <c r="Z53" s="61">
        <f t="shared" si="9"/>
        <v>0</v>
      </c>
      <c r="AA53" s="61">
        <f t="shared" si="10"/>
        <v>0</v>
      </c>
      <c r="AB53" s="46">
        <v>43831</v>
      </c>
      <c r="AC53" s="29" t="s">
        <v>315</v>
      </c>
      <c r="AD53" s="29" t="s">
        <v>69</v>
      </c>
      <c r="AE53" s="79" t="s">
        <v>69</v>
      </c>
      <c r="AF53" s="41"/>
    </row>
    <row r="54" spans="1:32" s="54" customFormat="1" x14ac:dyDescent="0.25">
      <c r="A54" s="29" t="s">
        <v>281</v>
      </c>
      <c r="B54" s="63" t="s">
        <v>424</v>
      </c>
      <c r="C54" s="63" t="s">
        <v>79</v>
      </c>
      <c r="D54" s="63" t="s">
        <v>425</v>
      </c>
      <c r="E54" s="63"/>
      <c r="F54" s="63" t="s">
        <v>189</v>
      </c>
      <c r="G54" s="63" t="s">
        <v>81</v>
      </c>
      <c r="H54" s="29" t="s">
        <v>80</v>
      </c>
      <c r="I54" s="63">
        <v>104440269</v>
      </c>
      <c r="J54" s="63" t="s">
        <v>426</v>
      </c>
      <c r="K54" s="63" t="s">
        <v>79</v>
      </c>
      <c r="L54" s="29" t="s">
        <v>84</v>
      </c>
      <c r="M54" s="29" t="s">
        <v>85</v>
      </c>
      <c r="N54" s="63" t="s">
        <v>99</v>
      </c>
      <c r="O54" s="81">
        <v>5</v>
      </c>
      <c r="P54" s="45">
        <f t="shared" si="2"/>
        <v>0.52600000000000002</v>
      </c>
      <c r="Q54" s="24">
        <v>0.52600000000000002</v>
      </c>
      <c r="R54" s="24">
        <v>0</v>
      </c>
      <c r="S54" s="24">
        <v>0</v>
      </c>
      <c r="T54" s="61">
        <f t="shared" si="3"/>
        <v>0.26300000000000001</v>
      </c>
      <c r="U54" s="61">
        <f t="shared" si="4"/>
        <v>0.26300000000000001</v>
      </c>
      <c r="V54" s="61">
        <f t="shared" si="5"/>
        <v>0</v>
      </c>
      <c r="W54" s="61">
        <f t="shared" si="6"/>
        <v>0</v>
      </c>
      <c r="X54" s="61">
        <f t="shared" si="7"/>
        <v>0.26300000000000001</v>
      </c>
      <c r="Y54" s="61">
        <f t="shared" si="8"/>
        <v>0.26300000000000001</v>
      </c>
      <c r="Z54" s="61">
        <f t="shared" si="9"/>
        <v>0</v>
      </c>
      <c r="AA54" s="61">
        <f t="shared" si="10"/>
        <v>0</v>
      </c>
      <c r="AB54" s="46">
        <v>43831</v>
      </c>
      <c r="AC54" s="29" t="s">
        <v>315</v>
      </c>
      <c r="AD54" s="29" t="s">
        <v>69</v>
      </c>
      <c r="AE54" s="79" t="s">
        <v>69</v>
      </c>
      <c r="AF54" s="41"/>
    </row>
    <row r="55" spans="1:32" s="54" customFormat="1" x14ac:dyDescent="0.25">
      <c r="A55" s="29" t="s">
        <v>282</v>
      </c>
      <c r="B55" s="29" t="s">
        <v>618</v>
      </c>
      <c r="C55" s="29" t="s">
        <v>79</v>
      </c>
      <c r="D55" s="29" t="s">
        <v>79</v>
      </c>
      <c r="E55" s="29" t="s">
        <v>79</v>
      </c>
      <c r="F55" s="29" t="s">
        <v>433</v>
      </c>
      <c r="G55" s="29" t="s">
        <v>434</v>
      </c>
      <c r="H55" s="29" t="s">
        <v>435</v>
      </c>
      <c r="I55" s="29">
        <v>103300744</v>
      </c>
      <c r="J55" s="33" t="s">
        <v>619</v>
      </c>
      <c r="K55" s="33" t="s">
        <v>620</v>
      </c>
      <c r="L55" s="29" t="s">
        <v>84</v>
      </c>
      <c r="M55" s="29" t="s">
        <v>85</v>
      </c>
      <c r="N55" s="29" t="s">
        <v>400</v>
      </c>
      <c r="O55" s="34">
        <v>20</v>
      </c>
      <c r="P55" s="45">
        <f t="shared" si="2"/>
        <v>50.441999999999993</v>
      </c>
      <c r="Q55" s="23">
        <v>17.654</v>
      </c>
      <c r="R55" s="24">
        <v>32.787999999999997</v>
      </c>
      <c r="S55" s="24">
        <v>0</v>
      </c>
      <c r="T55" s="53">
        <f>P55/2</f>
        <v>25.220999999999997</v>
      </c>
      <c r="U55" s="53">
        <f t="shared" si="4"/>
        <v>8.827</v>
      </c>
      <c r="V55" s="53">
        <f t="shared" si="5"/>
        <v>16.393999999999998</v>
      </c>
      <c r="W55" s="53">
        <f t="shared" si="6"/>
        <v>0</v>
      </c>
      <c r="X55" s="53">
        <f>P55/2</f>
        <v>25.220999999999997</v>
      </c>
      <c r="Y55" s="53">
        <f t="shared" si="8"/>
        <v>8.827</v>
      </c>
      <c r="Z55" s="53">
        <f t="shared" si="9"/>
        <v>16.393999999999998</v>
      </c>
      <c r="AA55" s="53">
        <f t="shared" si="10"/>
        <v>0</v>
      </c>
      <c r="AB55" s="82">
        <v>43831</v>
      </c>
      <c r="AC55" s="29" t="s">
        <v>315</v>
      </c>
      <c r="AD55" s="29" t="s">
        <v>617</v>
      </c>
      <c r="AE55" s="29" t="s">
        <v>617</v>
      </c>
      <c r="AF55" s="41"/>
    </row>
    <row r="56" spans="1:32" s="54" customFormat="1" x14ac:dyDescent="0.25">
      <c r="A56" s="29" t="s">
        <v>283</v>
      </c>
      <c r="B56" s="29" t="s">
        <v>621</v>
      </c>
      <c r="C56" s="29" t="s">
        <v>79</v>
      </c>
      <c r="D56" s="33" t="s">
        <v>79</v>
      </c>
      <c r="E56" s="33" t="s">
        <v>79</v>
      </c>
      <c r="F56" s="29" t="s">
        <v>538</v>
      </c>
      <c r="G56" s="29" t="s">
        <v>434</v>
      </c>
      <c r="H56" s="29" t="s">
        <v>435</v>
      </c>
      <c r="I56" s="29">
        <v>103300702</v>
      </c>
      <c r="J56" s="33" t="s">
        <v>622</v>
      </c>
      <c r="K56" s="33" t="s">
        <v>623</v>
      </c>
      <c r="L56" s="29" t="s">
        <v>84</v>
      </c>
      <c r="M56" s="29" t="s">
        <v>85</v>
      </c>
      <c r="N56" s="29" t="s">
        <v>400</v>
      </c>
      <c r="O56" s="34">
        <v>18</v>
      </c>
      <c r="P56" s="45">
        <f t="shared" si="2"/>
        <v>2.7240000000000002</v>
      </c>
      <c r="Q56" s="24">
        <v>0.95399999999999996</v>
      </c>
      <c r="R56" s="24">
        <v>1.77</v>
      </c>
      <c r="S56" s="24">
        <v>0</v>
      </c>
      <c r="T56" s="53">
        <f t="shared" ref="T56:T79" si="11">P56/2</f>
        <v>1.3620000000000001</v>
      </c>
      <c r="U56" s="53">
        <f t="shared" ref="U56:U80" si="12">Q56/2</f>
        <v>0.47699999999999998</v>
      </c>
      <c r="V56" s="53">
        <f t="shared" ref="V56:V80" si="13">R56/2</f>
        <v>0.88500000000000001</v>
      </c>
      <c r="W56" s="53">
        <f t="shared" ref="W56:W80" si="14">S56/2</f>
        <v>0</v>
      </c>
      <c r="X56" s="53">
        <f t="shared" ref="X56:X79" si="15">P56/2</f>
        <v>1.3620000000000001</v>
      </c>
      <c r="Y56" s="53">
        <f t="shared" ref="Y56:Y80" si="16">Q56/2</f>
        <v>0.47699999999999998</v>
      </c>
      <c r="Z56" s="53">
        <f t="shared" ref="Z56:Z80" si="17">R56/2</f>
        <v>0.88500000000000001</v>
      </c>
      <c r="AA56" s="53">
        <f t="shared" ref="AA56:AA80" si="18">S56/2</f>
        <v>0</v>
      </c>
      <c r="AB56" s="82">
        <v>43831</v>
      </c>
      <c r="AC56" s="29" t="s">
        <v>315</v>
      </c>
      <c r="AD56" s="29" t="s">
        <v>617</v>
      </c>
      <c r="AE56" s="29" t="s">
        <v>617</v>
      </c>
      <c r="AF56" s="41"/>
    </row>
    <row r="57" spans="1:32" s="54" customFormat="1" x14ac:dyDescent="0.25">
      <c r="A57" s="29" t="s">
        <v>284</v>
      </c>
      <c r="B57" s="29" t="s">
        <v>624</v>
      </c>
      <c r="C57" s="29" t="s">
        <v>79</v>
      </c>
      <c r="D57" s="33" t="s">
        <v>625</v>
      </c>
      <c r="E57" s="33" t="s">
        <v>79</v>
      </c>
      <c r="F57" s="29" t="s">
        <v>546</v>
      </c>
      <c r="G57" s="29" t="s">
        <v>434</v>
      </c>
      <c r="H57" s="29" t="s">
        <v>435</v>
      </c>
      <c r="I57" s="29">
        <v>103300796</v>
      </c>
      <c r="J57" s="33" t="s">
        <v>626</v>
      </c>
      <c r="K57" s="33" t="s">
        <v>627</v>
      </c>
      <c r="L57" s="29" t="s">
        <v>84</v>
      </c>
      <c r="M57" s="29" t="s">
        <v>85</v>
      </c>
      <c r="N57" s="29" t="s">
        <v>400</v>
      </c>
      <c r="O57" s="34">
        <v>20</v>
      </c>
      <c r="P57" s="45">
        <f t="shared" si="2"/>
        <v>0.30399999999999999</v>
      </c>
      <c r="Q57" s="24">
        <v>0.106</v>
      </c>
      <c r="R57" s="24">
        <v>0.19800000000000001</v>
      </c>
      <c r="S57" s="24">
        <v>0</v>
      </c>
      <c r="T57" s="53">
        <f t="shared" si="11"/>
        <v>0.152</v>
      </c>
      <c r="U57" s="53">
        <f t="shared" si="12"/>
        <v>5.2999999999999999E-2</v>
      </c>
      <c r="V57" s="53">
        <f t="shared" si="13"/>
        <v>9.9000000000000005E-2</v>
      </c>
      <c r="W57" s="53">
        <f t="shared" si="14"/>
        <v>0</v>
      </c>
      <c r="X57" s="53">
        <f t="shared" si="15"/>
        <v>0.152</v>
      </c>
      <c r="Y57" s="53">
        <f t="shared" si="16"/>
        <v>5.2999999999999999E-2</v>
      </c>
      <c r="Z57" s="53">
        <f t="shared" si="17"/>
        <v>9.9000000000000005E-2</v>
      </c>
      <c r="AA57" s="53">
        <f t="shared" si="18"/>
        <v>0</v>
      </c>
      <c r="AB57" s="82">
        <v>43831</v>
      </c>
      <c r="AC57" s="29" t="s">
        <v>315</v>
      </c>
      <c r="AD57" s="29" t="s">
        <v>617</v>
      </c>
      <c r="AE57" s="29" t="s">
        <v>617</v>
      </c>
      <c r="AF57" s="41"/>
    </row>
    <row r="58" spans="1:32" s="54" customFormat="1" x14ac:dyDescent="0.25">
      <c r="A58" s="29" t="s">
        <v>285</v>
      </c>
      <c r="B58" s="29" t="s">
        <v>628</v>
      </c>
      <c r="C58" s="29" t="s">
        <v>79</v>
      </c>
      <c r="D58" s="33" t="s">
        <v>629</v>
      </c>
      <c r="E58" s="33" t="s">
        <v>79</v>
      </c>
      <c r="F58" s="29" t="s">
        <v>435</v>
      </c>
      <c r="G58" s="29" t="s">
        <v>434</v>
      </c>
      <c r="H58" s="29" t="s">
        <v>435</v>
      </c>
      <c r="I58" s="29">
        <v>103300741</v>
      </c>
      <c r="J58" s="33" t="s">
        <v>630</v>
      </c>
      <c r="K58" s="33" t="s">
        <v>631</v>
      </c>
      <c r="L58" s="29" t="s">
        <v>84</v>
      </c>
      <c r="M58" s="29" t="s">
        <v>85</v>
      </c>
      <c r="N58" s="29" t="s">
        <v>400</v>
      </c>
      <c r="O58" s="34">
        <v>9</v>
      </c>
      <c r="P58" s="45">
        <f t="shared" si="2"/>
        <v>0.26400000000000001</v>
      </c>
      <c r="Q58" s="24">
        <v>9.4E-2</v>
      </c>
      <c r="R58" s="24">
        <v>0.17</v>
      </c>
      <c r="S58" s="24">
        <v>0</v>
      </c>
      <c r="T58" s="53">
        <f t="shared" si="11"/>
        <v>0.13200000000000001</v>
      </c>
      <c r="U58" s="53">
        <f t="shared" si="12"/>
        <v>4.7E-2</v>
      </c>
      <c r="V58" s="53">
        <f t="shared" si="13"/>
        <v>8.5000000000000006E-2</v>
      </c>
      <c r="W58" s="53">
        <f t="shared" si="14"/>
        <v>0</v>
      </c>
      <c r="X58" s="53">
        <f t="shared" si="15"/>
        <v>0.13200000000000001</v>
      </c>
      <c r="Y58" s="53">
        <f t="shared" si="16"/>
        <v>4.7E-2</v>
      </c>
      <c r="Z58" s="53">
        <f t="shared" si="17"/>
        <v>8.5000000000000006E-2</v>
      </c>
      <c r="AA58" s="53">
        <f t="shared" si="18"/>
        <v>0</v>
      </c>
      <c r="AB58" s="82">
        <v>43831</v>
      </c>
      <c r="AC58" s="29" t="s">
        <v>315</v>
      </c>
      <c r="AD58" s="29" t="s">
        <v>617</v>
      </c>
      <c r="AE58" s="29" t="s">
        <v>617</v>
      </c>
      <c r="AF58" s="41"/>
    </row>
    <row r="59" spans="1:32" s="54" customFormat="1" x14ac:dyDescent="0.25">
      <c r="A59" s="29" t="s">
        <v>286</v>
      </c>
      <c r="B59" s="29" t="s">
        <v>397</v>
      </c>
      <c r="C59" s="29" t="s">
        <v>79</v>
      </c>
      <c r="D59" s="29" t="s">
        <v>79</v>
      </c>
      <c r="E59" s="29" t="s">
        <v>79</v>
      </c>
      <c r="F59" s="29" t="s">
        <v>433</v>
      </c>
      <c r="G59" s="29" t="s">
        <v>434</v>
      </c>
      <c r="H59" s="29" t="s">
        <v>435</v>
      </c>
      <c r="I59" s="29">
        <v>103300742</v>
      </c>
      <c r="J59" s="33" t="s">
        <v>632</v>
      </c>
      <c r="K59" s="33" t="s">
        <v>633</v>
      </c>
      <c r="L59" s="29" t="s">
        <v>84</v>
      </c>
      <c r="M59" s="29" t="s">
        <v>85</v>
      </c>
      <c r="N59" s="29" t="s">
        <v>400</v>
      </c>
      <c r="O59" s="34">
        <v>28</v>
      </c>
      <c r="P59" s="45">
        <f t="shared" si="2"/>
        <v>0</v>
      </c>
      <c r="Q59" s="24">
        <v>0</v>
      </c>
      <c r="R59" s="24">
        <v>0</v>
      </c>
      <c r="S59" s="24">
        <v>0</v>
      </c>
      <c r="T59" s="53">
        <f t="shared" si="11"/>
        <v>0</v>
      </c>
      <c r="U59" s="53">
        <f t="shared" si="12"/>
        <v>0</v>
      </c>
      <c r="V59" s="53">
        <f t="shared" si="13"/>
        <v>0</v>
      </c>
      <c r="W59" s="53">
        <f t="shared" si="14"/>
        <v>0</v>
      </c>
      <c r="X59" s="53">
        <f t="shared" si="15"/>
        <v>0</v>
      </c>
      <c r="Y59" s="53">
        <f t="shared" si="16"/>
        <v>0</v>
      </c>
      <c r="Z59" s="53">
        <f t="shared" si="17"/>
        <v>0</v>
      </c>
      <c r="AA59" s="53">
        <f t="shared" si="18"/>
        <v>0</v>
      </c>
      <c r="AB59" s="82">
        <v>43831</v>
      </c>
      <c r="AC59" s="29" t="s">
        <v>315</v>
      </c>
      <c r="AD59" s="29" t="s">
        <v>617</v>
      </c>
      <c r="AE59" s="29" t="s">
        <v>617</v>
      </c>
      <c r="AF59" s="41"/>
    </row>
    <row r="60" spans="1:32" s="54" customFormat="1" x14ac:dyDescent="0.25">
      <c r="A60" s="29" t="s">
        <v>287</v>
      </c>
      <c r="B60" s="29" t="s">
        <v>634</v>
      </c>
      <c r="C60" s="29" t="s">
        <v>79</v>
      </c>
      <c r="D60" s="33" t="s">
        <v>79</v>
      </c>
      <c r="E60" s="33" t="s">
        <v>79</v>
      </c>
      <c r="F60" s="29" t="s">
        <v>503</v>
      </c>
      <c r="G60" s="29" t="s">
        <v>434</v>
      </c>
      <c r="H60" s="29" t="s">
        <v>435</v>
      </c>
      <c r="I60" s="29">
        <v>103300701</v>
      </c>
      <c r="J60" s="33" t="s">
        <v>635</v>
      </c>
      <c r="K60" s="33" t="s">
        <v>636</v>
      </c>
      <c r="L60" s="29" t="s">
        <v>84</v>
      </c>
      <c r="M60" s="29" t="s">
        <v>85</v>
      </c>
      <c r="N60" s="29" t="s">
        <v>400</v>
      </c>
      <c r="O60" s="34">
        <v>14</v>
      </c>
      <c r="P60" s="45">
        <f t="shared" si="2"/>
        <v>3.0419999999999998</v>
      </c>
      <c r="Q60" s="24">
        <v>1.0640000000000001</v>
      </c>
      <c r="R60" s="24">
        <v>1.978</v>
      </c>
      <c r="S60" s="24">
        <v>0</v>
      </c>
      <c r="T60" s="53">
        <f t="shared" si="11"/>
        <v>1.5209999999999999</v>
      </c>
      <c r="U60" s="53">
        <f t="shared" si="12"/>
        <v>0.53200000000000003</v>
      </c>
      <c r="V60" s="53">
        <f t="shared" si="13"/>
        <v>0.98899999999999999</v>
      </c>
      <c r="W60" s="53">
        <f t="shared" si="14"/>
        <v>0</v>
      </c>
      <c r="X60" s="53">
        <f t="shared" si="15"/>
        <v>1.5209999999999999</v>
      </c>
      <c r="Y60" s="53">
        <f t="shared" si="16"/>
        <v>0.53200000000000003</v>
      </c>
      <c r="Z60" s="53">
        <f t="shared" si="17"/>
        <v>0.98899999999999999</v>
      </c>
      <c r="AA60" s="53">
        <f t="shared" si="18"/>
        <v>0</v>
      </c>
      <c r="AB60" s="82">
        <v>43831</v>
      </c>
      <c r="AC60" s="29" t="s">
        <v>315</v>
      </c>
      <c r="AD60" s="29" t="s">
        <v>617</v>
      </c>
      <c r="AE60" s="29" t="s">
        <v>617</v>
      </c>
      <c r="AF60" s="41"/>
    </row>
    <row r="61" spans="1:32" s="54" customFormat="1" x14ac:dyDescent="0.25">
      <c r="A61" s="29" t="s">
        <v>288</v>
      </c>
      <c r="B61" s="29" t="s">
        <v>637</v>
      </c>
      <c r="C61" s="29" t="s">
        <v>79</v>
      </c>
      <c r="D61" s="29" t="s">
        <v>79</v>
      </c>
      <c r="E61" s="29" t="s">
        <v>79</v>
      </c>
      <c r="F61" s="29" t="s">
        <v>433</v>
      </c>
      <c r="G61" s="29" t="s">
        <v>434</v>
      </c>
      <c r="H61" s="29" t="s">
        <v>435</v>
      </c>
      <c r="I61" s="29">
        <v>103300745</v>
      </c>
      <c r="J61" s="33" t="s">
        <v>638</v>
      </c>
      <c r="K61" s="33" t="s">
        <v>639</v>
      </c>
      <c r="L61" s="29" t="s">
        <v>84</v>
      </c>
      <c r="M61" s="29" t="s">
        <v>85</v>
      </c>
      <c r="N61" s="29" t="s">
        <v>400</v>
      </c>
      <c r="O61" s="34">
        <v>14</v>
      </c>
      <c r="P61" s="45">
        <f t="shared" si="2"/>
        <v>0.71799999999999997</v>
      </c>
      <c r="Q61" s="24">
        <v>0.252</v>
      </c>
      <c r="R61" s="24">
        <v>0.46600000000000003</v>
      </c>
      <c r="S61" s="24">
        <v>0</v>
      </c>
      <c r="T61" s="53">
        <f t="shared" si="11"/>
        <v>0.35899999999999999</v>
      </c>
      <c r="U61" s="53">
        <f t="shared" si="12"/>
        <v>0.126</v>
      </c>
      <c r="V61" s="53">
        <f t="shared" si="13"/>
        <v>0.23300000000000001</v>
      </c>
      <c r="W61" s="53">
        <f t="shared" si="14"/>
        <v>0</v>
      </c>
      <c r="X61" s="53">
        <f t="shared" si="15"/>
        <v>0.35899999999999999</v>
      </c>
      <c r="Y61" s="53">
        <f t="shared" si="16"/>
        <v>0.126</v>
      </c>
      <c r="Z61" s="53">
        <f t="shared" si="17"/>
        <v>0.23300000000000001</v>
      </c>
      <c r="AA61" s="53">
        <f t="shared" si="18"/>
        <v>0</v>
      </c>
      <c r="AB61" s="82">
        <v>43831</v>
      </c>
      <c r="AC61" s="29" t="s">
        <v>315</v>
      </c>
      <c r="AD61" s="29" t="s">
        <v>617</v>
      </c>
      <c r="AE61" s="29" t="s">
        <v>617</v>
      </c>
      <c r="AF61" s="41"/>
    </row>
    <row r="62" spans="1:32" s="54" customFormat="1" x14ac:dyDescent="0.25">
      <c r="A62" s="29" t="s">
        <v>289</v>
      </c>
      <c r="B62" s="29" t="s">
        <v>640</v>
      </c>
      <c r="C62" s="29" t="s">
        <v>79</v>
      </c>
      <c r="D62" s="33" t="s">
        <v>641</v>
      </c>
      <c r="E62" s="33" t="s">
        <v>79</v>
      </c>
      <c r="F62" s="29" t="s">
        <v>509</v>
      </c>
      <c r="G62" s="29" t="s">
        <v>434</v>
      </c>
      <c r="H62" s="29" t="s">
        <v>435</v>
      </c>
      <c r="I62" s="29">
        <v>103300788</v>
      </c>
      <c r="J62" s="33" t="s">
        <v>642</v>
      </c>
      <c r="K62" s="33" t="s">
        <v>643</v>
      </c>
      <c r="L62" s="29" t="s">
        <v>84</v>
      </c>
      <c r="M62" s="29" t="s">
        <v>85</v>
      </c>
      <c r="N62" s="29" t="s">
        <v>99</v>
      </c>
      <c r="O62" s="34">
        <v>9</v>
      </c>
      <c r="P62" s="45">
        <f t="shared" si="2"/>
        <v>0.46800000000000003</v>
      </c>
      <c r="Q62" s="24">
        <v>0.46800000000000003</v>
      </c>
      <c r="R62" s="24">
        <v>0</v>
      </c>
      <c r="S62" s="24">
        <v>0</v>
      </c>
      <c r="T62" s="53">
        <f t="shared" si="11"/>
        <v>0.23400000000000001</v>
      </c>
      <c r="U62" s="53">
        <f t="shared" si="12"/>
        <v>0.23400000000000001</v>
      </c>
      <c r="V62" s="53">
        <f t="shared" si="13"/>
        <v>0</v>
      </c>
      <c r="W62" s="53">
        <f t="shared" si="14"/>
        <v>0</v>
      </c>
      <c r="X62" s="53">
        <f t="shared" si="15"/>
        <v>0.23400000000000001</v>
      </c>
      <c r="Y62" s="53">
        <f t="shared" si="16"/>
        <v>0.23400000000000001</v>
      </c>
      <c r="Z62" s="53">
        <f t="shared" si="17"/>
        <v>0</v>
      </c>
      <c r="AA62" s="53">
        <f t="shared" si="18"/>
        <v>0</v>
      </c>
      <c r="AB62" s="82">
        <v>43831</v>
      </c>
      <c r="AC62" s="29" t="s">
        <v>315</v>
      </c>
      <c r="AD62" s="29" t="s">
        <v>617</v>
      </c>
      <c r="AE62" s="29" t="s">
        <v>617</v>
      </c>
      <c r="AF62" s="41"/>
    </row>
    <row r="63" spans="1:32" s="54" customFormat="1" x14ac:dyDescent="0.25">
      <c r="A63" s="29" t="s">
        <v>290</v>
      </c>
      <c r="B63" s="29" t="s">
        <v>640</v>
      </c>
      <c r="C63" s="29" t="s">
        <v>79</v>
      </c>
      <c r="D63" s="29" t="s">
        <v>79</v>
      </c>
      <c r="E63" s="29" t="s">
        <v>79</v>
      </c>
      <c r="F63" s="29" t="s">
        <v>495</v>
      </c>
      <c r="G63" s="29" t="s">
        <v>434</v>
      </c>
      <c r="H63" s="29" t="s">
        <v>435</v>
      </c>
      <c r="I63" s="29">
        <v>103300789</v>
      </c>
      <c r="J63" s="33" t="s">
        <v>644</v>
      </c>
      <c r="K63" s="33" t="s">
        <v>645</v>
      </c>
      <c r="L63" s="29" t="s">
        <v>84</v>
      </c>
      <c r="M63" s="29" t="s">
        <v>85</v>
      </c>
      <c r="N63" s="29" t="s">
        <v>400</v>
      </c>
      <c r="O63" s="34">
        <v>14</v>
      </c>
      <c r="P63" s="45">
        <f t="shared" si="2"/>
        <v>1.6139999999999999</v>
      </c>
      <c r="Q63" s="24">
        <v>0.56399999999999995</v>
      </c>
      <c r="R63" s="24">
        <v>1.05</v>
      </c>
      <c r="S63" s="24">
        <v>0</v>
      </c>
      <c r="T63" s="53">
        <f t="shared" si="11"/>
        <v>0.80699999999999994</v>
      </c>
      <c r="U63" s="53">
        <f t="shared" si="12"/>
        <v>0.28199999999999997</v>
      </c>
      <c r="V63" s="53">
        <f t="shared" si="13"/>
        <v>0.52500000000000002</v>
      </c>
      <c r="W63" s="53">
        <f t="shared" si="14"/>
        <v>0</v>
      </c>
      <c r="X63" s="53">
        <f t="shared" si="15"/>
        <v>0.80699999999999994</v>
      </c>
      <c r="Y63" s="53">
        <f t="shared" si="16"/>
        <v>0.28199999999999997</v>
      </c>
      <c r="Z63" s="53">
        <f t="shared" si="17"/>
        <v>0.52500000000000002</v>
      </c>
      <c r="AA63" s="53">
        <f t="shared" si="18"/>
        <v>0</v>
      </c>
      <c r="AB63" s="82">
        <v>43831</v>
      </c>
      <c r="AC63" s="29" t="s">
        <v>315</v>
      </c>
      <c r="AD63" s="29" t="s">
        <v>617</v>
      </c>
      <c r="AE63" s="29" t="s">
        <v>617</v>
      </c>
      <c r="AF63" s="41"/>
    </row>
    <row r="64" spans="1:32" s="54" customFormat="1" x14ac:dyDescent="0.25">
      <c r="A64" s="29" t="s">
        <v>291</v>
      </c>
      <c r="B64" s="29" t="s">
        <v>640</v>
      </c>
      <c r="C64" s="29" t="s">
        <v>79</v>
      </c>
      <c r="D64" s="33" t="s">
        <v>646</v>
      </c>
      <c r="E64" s="33" t="s">
        <v>79</v>
      </c>
      <c r="F64" s="29" t="s">
        <v>435</v>
      </c>
      <c r="G64" s="29" t="s">
        <v>434</v>
      </c>
      <c r="H64" s="29" t="s">
        <v>435</v>
      </c>
      <c r="I64" s="29">
        <v>103300793</v>
      </c>
      <c r="J64" s="33" t="s">
        <v>647</v>
      </c>
      <c r="K64" s="33" t="s">
        <v>648</v>
      </c>
      <c r="L64" s="29" t="s">
        <v>84</v>
      </c>
      <c r="M64" s="29" t="s">
        <v>85</v>
      </c>
      <c r="N64" s="29" t="s">
        <v>400</v>
      </c>
      <c r="O64" s="34">
        <v>14</v>
      </c>
      <c r="P64" s="45">
        <f t="shared" si="2"/>
        <v>4.2080000000000002</v>
      </c>
      <c r="Q64" s="24">
        <v>1.474</v>
      </c>
      <c r="R64" s="24">
        <v>2.734</v>
      </c>
      <c r="S64" s="24">
        <v>0</v>
      </c>
      <c r="T64" s="53">
        <f t="shared" si="11"/>
        <v>2.1040000000000001</v>
      </c>
      <c r="U64" s="53">
        <f t="shared" si="12"/>
        <v>0.73699999999999999</v>
      </c>
      <c r="V64" s="53">
        <f t="shared" si="13"/>
        <v>1.367</v>
      </c>
      <c r="W64" s="53">
        <f t="shared" si="14"/>
        <v>0</v>
      </c>
      <c r="X64" s="53">
        <f t="shared" si="15"/>
        <v>2.1040000000000001</v>
      </c>
      <c r="Y64" s="53">
        <f t="shared" si="16"/>
        <v>0.73699999999999999</v>
      </c>
      <c r="Z64" s="53">
        <f t="shared" si="17"/>
        <v>1.367</v>
      </c>
      <c r="AA64" s="53">
        <f t="shared" si="18"/>
        <v>0</v>
      </c>
      <c r="AB64" s="82">
        <v>43831</v>
      </c>
      <c r="AC64" s="29" t="s">
        <v>315</v>
      </c>
      <c r="AD64" s="29" t="s">
        <v>617</v>
      </c>
      <c r="AE64" s="29" t="s">
        <v>617</v>
      </c>
      <c r="AF64" s="41"/>
    </row>
    <row r="65" spans="1:32" s="54" customFormat="1" x14ac:dyDescent="0.25">
      <c r="A65" s="29" t="s">
        <v>292</v>
      </c>
      <c r="B65" s="29" t="s">
        <v>649</v>
      </c>
      <c r="C65" s="29" t="s">
        <v>79</v>
      </c>
      <c r="D65" s="29" t="s">
        <v>79</v>
      </c>
      <c r="E65" s="29" t="s">
        <v>79</v>
      </c>
      <c r="F65" s="29" t="s">
        <v>433</v>
      </c>
      <c r="G65" s="29" t="s">
        <v>434</v>
      </c>
      <c r="H65" s="29" t="s">
        <v>435</v>
      </c>
      <c r="I65" s="29">
        <v>103333353</v>
      </c>
      <c r="J65" s="33" t="s">
        <v>650</v>
      </c>
      <c r="K65" s="33" t="s">
        <v>651</v>
      </c>
      <c r="L65" s="29" t="s">
        <v>84</v>
      </c>
      <c r="M65" s="29" t="s">
        <v>85</v>
      </c>
      <c r="N65" s="29" t="s">
        <v>99</v>
      </c>
      <c r="O65" s="34">
        <v>18</v>
      </c>
      <c r="P65" s="45">
        <f t="shared" si="2"/>
        <v>1.2E-2</v>
      </c>
      <c r="Q65" s="24">
        <v>1.2E-2</v>
      </c>
      <c r="R65" s="24">
        <v>0</v>
      </c>
      <c r="S65" s="24">
        <v>0</v>
      </c>
      <c r="T65" s="53">
        <f t="shared" si="11"/>
        <v>6.0000000000000001E-3</v>
      </c>
      <c r="U65" s="53">
        <f t="shared" si="12"/>
        <v>6.0000000000000001E-3</v>
      </c>
      <c r="V65" s="53">
        <f t="shared" si="13"/>
        <v>0</v>
      </c>
      <c r="W65" s="53">
        <f t="shared" si="14"/>
        <v>0</v>
      </c>
      <c r="X65" s="53">
        <f t="shared" si="15"/>
        <v>6.0000000000000001E-3</v>
      </c>
      <c r="Y65" s="53">
        <f t="shared" si="16"/>
        <v>6.0000000000000001E-3</v>
      </c>
      <c r="Z65" s="53">
        <f t="shared" si="17"/>
        <v>0</v>
      </c>
      <c r="AA65" s="53">
        <f t="shared" si="18"/>
        <v>0</v>
      </c>
      <c r="AB65" s="82">
        <v>43831</v>
      </c>
      <c r="AC65" s="29" t="s">
        <v>315</v>
      </c>
      <c r="AD65" s="29" t="s">
        <v>617</v>
      </c>
      <c r="AE65" s="29" t="s">
        <v>617</v>
      </c>
      <c r="AF65" s="41"/>
    </row>
    <row r="66" spans="1:32" s="54" customFormat="1" x14ac:dyDescent="0.25">
      <c r="A66" s="29" t="s">
        <v>293</v>
      </c>
      <c r="B66" s="29" t="s">
        <v>652</v>
      </c>
      <c r="C66" s="29" t="s">
        <v>653</v>
      </c>
      <c r="D66" s="29" t="s">
        <v>654</v>
      </c>
      <c r="E66" s="29" t="s">
        <v>79</v>
      </c>
      <c r="F66" s="29" t="s">
        <v>439</v>
      </c>
      <c r="G66" s="29" t="s">
        <v>434</v>
      </c>
      <c r="H66" s="29" t="s">
        <v>435</v>
      </c>
      <c r="I66" s="29">
        <v>103334181</v>
      </c>
      <c r="J66" s="33" t="s">
        <v>655</v>
      </c>
      <c r="K66" s="33" t="s">
        <v>656</v>
      </c>
      <c r="L66" s="29" t="s">
        <v>84</v>
      </c>
      <c r="M66" s="29" t="s">
        <v>85</v>
      </c>
      <c r="N66" s="29" t="s">
        <v>99</v>
      </c>
      <c r="O66" s="34">
        <v>22</v>
      </c>
      <c r="P66" s="45">
        <f t="shared" si="2"/>
        <v>4.0000000000000001E-3</v>
      </c>
      <c r="Q66" s="24">
        <v>4.0000000000000001E-3</v>
      </c>
      <c r="R66" s="24">
        <v>0</v>
      </c>
      <c r="S66" s="24">
        <v>0</v>
      </c>
      <c r="T66" s="53">
        <f t="shared" si="11"/>
        <v>2E-3</v>
      </c>
      <c r="U66" s="53">
        <f t="shared" si="12"/>
        <v>2E-3</v>
      </c>
      <c r="V66" s="53">
        <f t="shared" si="13"/>
        <v>0</v>
      </c>
      <c r="W66" s="53">
        <f t="shared" si="14"/>
        <v>0</v>
      </c>
      <c r="X66" s="53">
        <f t="shared" si="15"/>
        <v>2E-3</v>
      </c>
      <c r="Y66" s="53">
        <f t="shared" si="16"/>
        <v>2E-3</v>
      </c>
      <c r="Z66" s="53">
        <f t="shared" si="17"/>
        <v>0</v>
      </c>
      <c r="AA66" s="53">
        <f t="shared" si="18"/>
        <v>0</v>
      </c>
      <c r="AB66" s="82">
        <v>43831</v>
      </c>
      <c r="AC66" s="29" t="s">
        <v>315</v>
      </c>
      <c r="AD66" s="29" t="s">
        <v>617</v>
      </c>
      <c r="AE66" s="29" t="s">
        <v>617</v>
      </c>
      <c r="AF66" s="41"/>
    </row>
    <row r="67" spans="1:32" s="54" customFormat="1" x14ac:dyDescent="0.25">
      <c r="A67" s="29" t="s">
        <v>294</v>
      </c>
      <c r="B67" s="29" t="s">
        <v>652</v>
      </c>
      <c r="C67" s="29" t="s">
        <v>79</v>
      </c>
      <c r="D67" s="33" t="s">
        <v>657</v>
      </c>
      <c r="E67" s="33" t="s">
        <v>79</v>
      </c>
      <c r="F67" s="29" t="s">
        <v>658</v>
      </c>
      <c r="G67" s="29" t="s">
        <v>434</v>
      </c>
      <c r="H67" s="29" t="s">
        <v>435</v>
      </c>
      <c r="I67" s="29">
        <v>103333342</v>
      </c>
      <c r="J67" s="33" t="s">
        <v>659</v>
      </c>
      <c r="K67" s="33" t="s">
        <v>660</v>
      </c>
      <c r="L67" s="29" t="s">
        <v>84</v>
      </c>
      <c r="M67" s="29" t="s">
        <v>85</v>
      </c>
      <c r="N67" s="29" t="s">
        <v>99</v>
      </c>
      <c r="O67" s="34">
        <v>5</v>
      </c>
      <c r="P67" s="45">
        <f t="shared" si="2"/>
        <v>0.124</v>
      </c>
      <c r="Q67" s="24">
        <v>0.124</v>
      </c>
      <c r="R67" s="24">
        <v>0</v>
      </c>
      <c r="S67" s="24">
        <v>0</v>
      </c>
      <c r="T67" s="53">
        <f t="shared" si="11"/>
        <v>6.2E-2</v>
      </c>
      <c r="U67" s="53">
        <f t="shared" si="12"/>
        <v>6.2E-2</v>
      </c>
      <c r="V67" s="53">
        <f t="shared" si="13"/>
        <v>0</v>
      </c>
      <c r="W67" s="53">
        <f t="shared" si="14"/>
        <v>0</v>
      </c>
      <c r="X67" s="53">
        <f t="shared" si="15"/>
        <v>6.2E-2</v>
      </c>
      <c r="Y67" s="53">
        <f t="shared" si="16"/>
        <v>6.2E-2</v>
      </c>
      <c r="Z67" s="53">
        <f t="shared" si="17"/>
        <v>0</v>
      </c>
      <c r="AA67" s="53">
        <f t="shared" si="18"/>
        <v>0</v>
      </c>
      <c r="AB67" s="82">
        <v>43831</v>
      </c>
      <c r="AC67" s="29" t="s">
        <v>315</v>
      </c>
      <c r="AD67" s="29" t="s">
        <v>617</v>
      </c>
      <c r="AE67" s="29" t="s">
        <v>617</v>
      </c>
      <c r="AF67" s="41"/>
    </row>
    <row r="68" spans="1:32" s="54" customFormat="1" x14ac:dyDescent="0.25">
      <c r="A68" s="29" t="s">
        <v>295</v>
      </c>
      <c r="B68" s="29" t="s">
        <v>652</v>
      </c>
      <c r="C68" s="29" t="s">
        <v>79</v>
      </c>
      <c r="D68" s="33" t="s">
        <v>657</v>
      </c>
      <c r="E68" s="33" t="s">
        <v>79</v>
      </c>
      <c r="F68" s="29" t="s">
        <v>658</v>
      </c>
      <c r="G68" s="29" t="s">
        <v>434</v>
      </c>
      <c r="H68" s="29" t="s">
        <v>435</v>
      </c>
      <c r="I68" s="29">
        <v>103333343</v>
      </c>
      <c r="J68" s="33" t="s">
        <v>661</v>
      </c>
      <c r="K68" s="33" t="s">
        <v>662</v>
      </c>
      <c r="L68" s="29" t="s">
        <v>84</v>
      </c>
      <c r="M68" s="29" t="s">
        <v>85</v>
      </c>
      <c r="N68" s="29" t="s">
        <v>99</v>
      </c>
      <c r="O68" s="34">
        <v>5</v>
      </c>
      <c r="P68" s="45">
        <f t="shared" si="2"/>
        <v>0</v>
      </c>
      <c r="Q68" s="24">
        <v>0</v>
      </c>
      <c r="R68" s="24">
        <v>0</v>
      </c>
      <c r="S68" s="24">
        <v>0</v>
      </c>
      <c r="T68" s="53">
        <f t="shared" si="11"/>
        <v>0</v>
      </c>
      <c r="U68" s="53">
        <f t="shared" si="12"/>
        <v>0</v>
      </c>
      <c r="V68" s="53">
        <f t="shared" si="13"/>
        <v>0</v>
      </c>
      <c r="W68" s="53">
        <f t="shared" si="14"/>
        <v>0</v>
      </c>
      <c r="X68" s="53">
        <f t="shared" si="15"/>
        <v>0</v>
      </c>
      <c r="Y68" s="53">
        <f t="shared" si="16"/>
        <v>0</v>
      </c>
      <c r="Z68" s="53">
        <f t="shared" si="17"/>
        <v>0</v>
      </c>
      <c r="AA68" s="53">
        <f t="shared" si="18"/>
        <v>0</v>
      </c>
      <c r="AB68" s="82">
        <v>43831</v>
      </c>
      <c r="AC68" s="29" t="s">
        <v>315</v>
      </c>
      <c r="AD68" s="29" t="s">
        <v>617</v>
      </c>
      <c r="AE68" s="29" t="s">
        <v>617</v>
      </c>
      <c r="AF68" s="41"/>
    </row>
    <row r="69" spans="1:32" s="54" customFormat="1" x14ac:dyDescent="0.25">
      <c r="A69" s="29" t="s">
        <v>296</v>
      </c>
      <c r="B69" s="29" t="s">
        <v>663</v>
      </c>
      <c r="C69" s="29" t="s">
        <v>664</v>
      </c>
      <c r="D69" s="33" t="s">
        <v>665</v>
      </c>
      <c r="E69" s="33" t="s">
        <v>79</v>
      </c>
      <c r="F69" s="29" t="s">
        <v>435</v>
      </c>
      <c r="G69" s="29" t="s">
        <v>434</v>
      </c>
      <c r="H69" s="29" t="s">
        <v>435</v>
      </c>
      <c r="I69" s="29">
        <v>103101289</v>
      </c>
      <c r="J69" s="33" t="s">
        <v>666</v>
      </c>
      <c r="K69" s="33" t="s">
        <v>667</v>
      </c>
      <c r="L69" s="29" t="s">
        <v>84</v>
      </c>
      <c r="M69" s="29" t="s">
        <v>85</v>
      </c>
      <c r="N69" s="29" t="s">
        <v>668</v>
      </c>
      <c r="O69" s="34">
        <v>49</v>
      </c>
      <c r="P69" s="45">
        <f t="shared" si="2"/>
        <v>44.948000000000008</v>
      </c>
      <c r="Q69" s="24">
        <v>20.228000000000002</v>
      </c>
      <c r="R69" s="24">
        <v>2.2480000000000002</v>
      </c>
      <c r="S69" s="24">
        <v>22.472000000000001</v>
      </c>
      <c r="T69" s="53">
        <f t="shared" si="11"/>
        <v>22.474000000000004</v>
      </c>
      <c r="U69" s="53">
        <f t="shared" si="12"/>
        <v>10.114000000000001</v>
      </c>
      <c r="V69" s="53">
        <f t="shared" si="13"/>
        <v>1.1240000000000001</v>
      </c>
      <c r="W69" s="53">
        <f t="shared" si="14"/>
        <v>11.236000000000001</v>
      </c>
      <c r="X69" s="53">
        <f t="shared" si="15"/>
        <v>22.474000000000004</v>
      </c>
      <c r="Y69" s="53">
        <f t="shared" si="16"/>
        <v>10.114000000000001</v>
      </c>
      <c r="Z69" s="53">
        <f t="shared" si="17"/>
        <v>1.1240000000000001</v>
      </c>
      <c r="AA69" s="53">
        <f t="shared" si="18"/>
        <v>11.236000000000001</v>
      </c>
      <c r="AB69" s="82">
        <v>43831</v>
      </c>
      <c r="AC69" s="29" t="s">
        <v>315</v>
      </c>
      <c r="AD69" s="29" t="s">
        <v>617</v>
      </c>
      <c r="AE69" s="29" t="s">
        <v>617</v>
      </c>
      <c r="AF69" s="41"/>
    </row>
    <row r="70" spans="1:32" s="54" customFormat="1" x14ac:dyDescent="0.25">
      <c r="A70" s="29" t="s">
        <v>297</v>
      </c>
      <c r="B70" s="29" t="s">
        <v>669</v>
      </c>
      <c r="C70" s="29" t="s">
        <v>78</v>
      </c>
      <c r="D70" s="33" t="s">
        <v>670</v>
      </c>
      <c r="E70" s="33" t="s">
        <v>79</v>
      </c>
      <c r="F70" s="29" t="s">
        <v>671</v>
      </c>
      <c r="G70" s="29" t="s">
        <v>434</v>
      </c>
      <c r="H70" s="29" t="s">
        <v>435</v>
      </c>
      <c r="I70" s="29">
        <v>103333721</v>
      </c>
      <c r="J70" s="33" t="s">
        <v>672</v>
      </c>
      <c r="K70" s="33" t="s">
        <v>673</v>
      </c>
      <c r="L70" s="29" t="s">
        <v>84</v>
      </c>
      <c r="M70" s="29" t="s">
        <v>85</v>
      </c>
      <c r="N70" s="29" t="s">
        <v>99</v>
      </c>
      <c r="O70" s="34">
        <v>20</v>
      </c>
      <c r="P70" s="45">
        <f t="shared" si="2"/>
        <v>18.846</v>
      </c>
      <c r="Q70" s="24">
        <v>18.846</v>
      </c>
      <c r="R70" s="24">
        <v>0</v>
      </c>
      <c r="S70" s="24">
        <v>0</v>
      </c>
      <c r="T70" s="53">
        <f t="shared" si="11"/>
        <v>9.423</v>
      </c>
      <c r="U70" s="53">
        <f t="shared" si="12"/>
        <v>9.423</v>
      </c>
      <c r="V70" s="53">
        <f t="shared" si="13"/>
        <v>0</v>
      </c>
      <c r="W70" s="53">
        <f t="shared" si="14"/>
        <v>0</v>
      </c>
      <c r="X70" s="53">
        <f t="shared" si="15"/>
        <v>9.423</v>
      </c>
      <c r="Y70" s="53">
        <f t="shared" si="16"/>
        <v>9.423</v>
      </c>
      <c r="Z70" s="53">
        <f t="shared" si="17"/>
        <v>0</v>
      </c>
      <c r="AA70" s="53">
        <f t="shared" si="18"/>
        <v>0</v>
      </c>
      <c r="AB70" s="82">
        <v>43831</v>
      </c>
      <c r="AC70" s="29" t="s">
        <v>315</v>
      </c>
      <c r="AD70" s="29" t="s">
        <v>617</v>
      </c>
      <c r="AE70" s="29" t="s">
        <v>669</v>
      </c>
      <c r="AF70" s="41"/>
    </row>
    <row r="71" spans="1:32" s="54" customFormat="1" x14ac:dyDescent="0.25">
      <c r="A71" s="29" t="s">
        <v>298</v>
      </c>
      <c r="B71" s="29" t="s">
        <v>674</v>
      </c>
      <c r="C71" s="29" t="s">
        <v>79</v>
      </c>
      <c r="D71" s="33" t="s">
        <v>675</v>
      </c>
      <c r="E71" s="33" t="s">
        <v>79</v>
      </c>
      <c r="F71" s="29" t="s">
        <v>495</v>
      </c>
      <c r="G71" s="29" t="s">
        <v>434</v>
      </c>
      <c r="H71" s="29" t="s">
        <v>435</v>
      </c>
      <c r="I71" s="29">
        <v>103300760</v>
      </c>
      <c r="J71" s="33" t="s">
        <v>676</v>
      </c>
      <c r="K71" s="33" t="s">
        <v>677</v>
      </c>
      <c r="L71" s="29" t="s">
        <v>84</v>
      </c>
      <c r="M71" s="29" t="s">
        <v>85</v>
      </c>
      <c r="N71" s="29" t="s">
        <v>400</v>
      </c>
      <c r="O71" s="34">
        <v>18</v>
      </c>
      <c r="P71" s="45">
        <f t="shared" si="2"/>
        <v>12.404</v>
      </c>
      <c r="Q71" s="24">
        <v>4.9619999999999997</v>
      </c>
      <c r="R71" s="24">
        <v>7.4420000000000002</v>
      </c>
      <c r="S71" s="24">
        <v>0</v>
      </c>
      <c r="T71" s="53">
        <f t="shared" si="11"/>
        <v>6.202</v>
      </c>
      <c r="U71" s="53">
        <f t="shared" si="12"/>
        <v>2.4809999999999999</v>
      </c>
      <c r="V71" s="53">
        <f t="shared" si="13"/>
        <v>3.7210000000000001</v>
      </c>
      <c r="W71" s="53">
        <f t="shared" si="14"/>
        <v>0</v>
      </c>
      <c r="X71" s="53">
        <f t="shared" si="15"/>
        <v>6.202</v>
      </c>
      <c r="Y71" s="53">
        <f t="shared" si="16"/>
        <v>2.4809999999999999</v>
      </c>
      <c r="Z71" s="53">
        <f t="shared" si="17"/>
        <v>3.7210000000000001</v>
      </c>
      <c r="AA71" s="53">
        <f t="shared" si="18"/>
        <v>0</v>
      </c>
      <c r="AB71" s="82">
        <v>43831</v>
      </c>
      <c r="AC71" s="29" t="s">
        <v>315</v>
      </c>
      <c r="AD71" s="29" t="s">
        <v>617</v>
      </c>
      <c r="AE71" s="29" t="s">
        <v>674</v>
      </c>
      <c r="AF71" s="41"/>
    </row>
    <row r="72" spans="1:32" s="54" customFormat="1" x14ac:dyDescent="0.25">
      <c r="A72" s="29" t="s">
        <v>299</v>
      </c>
      <c r="B72" s="29" t="s">
        <v>355</v>
      </c>
      <c r="C72" s="29" t="s">
        <v>79</v>
      </c>
      <c r="D72" s="33" t="s">
        <v>641</v>
      </c>
      <c r="E72" s="33" t="s">
        <v>79</v>
      </c>
      <c r="F72" s="29" t="s">
        <v>528</v>
      </c>
      <c r="G72" s="29" t="s">
        <v>434</v>
      </c>
      <c r="H72" s="29" t="s">
        <v>435</v>
      </c>
      <c r="I72" s="29">
        <v>103300761</v>
      </c>
      <c r="J72" s="33" t="s">
        <v>678</v>
      </c>
      <c r="K72" s="33" t="s">
        <v>679</v>
      </c>
      <c r="L72" s="29" t="s">
        <v>84</v>
      </c>
      <c r="M72" s="29" t="s">
        <v>85</v>
      </c>
      <c r="N72" s="29" t="s">
        <v>400</v>
      </c>
      <c r="O72" s="34">
        <v>18</v>
      </c>
      <c r="P72" s="45">
        <f t="shared" si="2"/>
        <v>11.166</v>
      </c>
      <c r="Q72" s="24">
        <v>4.4660000000000002</v>
      </c>
      <c r="R72" s="24">
        <v>6.7</v>
      </c>
      <c r="S72" s="24">
        <v>0</v>
      </c>
      <c r="T72" s="53">
        <f t="shared" si="11"/>
        <v>5.5830000000000002</v>
      </c>
      <c r="U72" s="53">
        <f t="shared" si="12"/>
        <v>2.2330000000000001</v>
      </c>
      <c r="V72" s="53">
        <f t="shared" si="13"/>
        <v>3.35</v>
      </c>
      <c r="W72" s="53">
        <f t="shared" si="14"/>
        <v>0</v>
      </c>
      <c r="X72" s="53">
        <f t="shared" si="15"/>
        <v>5.5830000000000002</v>
      </c>
      <c r="Y72" s="53">
        <f t="shared" si="16"/>
        <v>2.2330000000000001</v>
      </c>
      <c r="Z72" s="53">
        <f t="shared" si="17"/>
        <v>3.35</v>
      </c>
      <c r="AA72" s="53">
        <f t="shared" si="18"/>
        <v>0</v>
      </c>
      <c r="AB72" s="82">
        <v>43831</v>
      </c>
      <c r="AC72" s="29" t="s">
        <v>315</v>
      </c>
      <c r="AD72" s="29" t="s">
        <v>617</v>
      </c>
      <c r="AE72" s="29" t="s">
        <v>674</v>
      </c>
      <c r="AF72" s="41"/>
    </row>
    <row r="73" spans="1:32" s="54" customFormat="1" x14ac:dyDescent="0.25">
      <c r="A73" s="29" t="s">
        <v>300</v>
      </c>
      <c r="B73" s="29" t="s">
        <v>680</v>
      </c>
      <c r="C73" s="29" t="s">
        <v>664</v>
      </c>
      <c r="D73" s="33" t="s">
        <v>665</v>
      </c>
      <c r="E73" s="33" t="s">
        <v>79</v>
      </c>
      <c r="F73" s="29" t="s">
        <v>435</v>
      </c>
      <c r="G73" s="29" t="s">
        <v>434</v>
      </c>
      <c r="H73" s="29" t="s">
        <v>435</v>
      </c>
      <c r="I73" s="29">
        <v>103300762</v>
      </c>
      <c r="J73" s="33" t="s">
        <v>681</v>
      </c>
      <c r="K73" s="33" t="s">
        <v>682</v>
      </c>
      <c r="L73" s="29" t="s">
        <v>84</v>
      </c>
      <c r="M73" s="29" t="s">
        <v>85</v>
      </c>
      <c r="N73" s="29" t="s">
        <v>400</v>
      </c>
      <c r="O73" s="34">
        <v>35</v>
      </c>
      <c r="P73" s="45">
        <f t="shared" si="2"/>
        <v>61.033999999999999</v>
      </c>
      <c r="Q73" s="24">
        <v>24.414000000000001</v>
      </c>
      <c r="R73" s="24">
        <v>36.619999999999997</v>
      </c>
      <c r="S73" s="24">
        <v>0</v>
      </c>
      <c r="T73" s="53">
        <f t="shared" si="11"/>
        <v>30.516999999999999</v>
      </c>
      <c r="U73" s="53">
        <f t="shared" si="12"/>
        <v>12.207000000000001</v>
      </c>
      <c r="V73" s="53">
        <f t="shared" si="13"/>
        <v>18.309999999999999</v>
      </c>
      <c r="W73" s="53">
        <f t="shared" si="14"/>
        <v>0</v>
      </c>
      <c r="X73" s="53">
        <f t="shared" si="15"/>
        <v>30.516999999999999</v>
      </c>
      <c r="Y73" s="53">
        <f t="shared" si="16"/>
        <v>12.207000000000001</v>
      </c>
      <c r="Z73" s="53">
        <f t="shared" si="17"/>
        <v>18.309999999999999</v>
      </c>
      <c r="AA73" s="53">
        <f t="shared" si="18"/>
        <v>0</v>
      </c>
      <c r="AB73" s="82">
        <v>43831</v>
      </c>
      <c r="AC73" s="29" t="s">
        <v>315</v>
      </c>
      <c r="AD73" s="29" t="s">
        <v>617</v>
      </c>
      <c r="AE73" s="29" t="s">
        <v>674</v>
      </c>
      <c r="AF73" s="41"/>
    </row>
    <row r="74" spans="1:32" s="54" customFormat="1" x14ac:dyDescent="0.25">
      <c r="A74" s="29" t="s">
        <v>301</v>
      </c>
      <c r="B74" s="29" t="s">
        <v>683</v>
      </c>
      <c r="C74" s="29" t="s">
        <v>664</v>
      </c>
      <c r="D74" s="33" t="s">
        <v>665</v>
      </c>
      <c r="E74" s="33" t="s">
        <v>79</v>
      </c>
      <c r="F74" s="29" t="s">
        <v>435</v>
      </c>
      <c r="G74" s="29" t="s">
        <v>434</v>
      </c>
      <c r="H74" s="29" t="s">
        <v>435</v>
      </c>
      <c r="I74" s="29">
        <v>103300763</v>
      </c>
      <c r="J74" s="33" t="s">
        <v>684</v>
      </c>
      <c r="K74" s="33" t="s">
        <v>685</v>
      </c>
      <c r="L74" s="29" t="s">
        <v>84</v>
      </c>
      <c r="M74" s="29" t="s">
        <v>85</v>
      </c>
      <c r="N74" s="29" t="s">
        <v>400</v>
      </c>
      <c r="O74" s="34">
        <v>20</v>
      </c>
      <c r="P74" s="45">
        <f t="shared" si="2"/>
        <v>26.222000000000001</v>
      </c>
      <c r="Q74" s="24">
        <v>10.49</v>
      </c>
      <c r="R74" s="24">
        <v>15.731999999999999</v>
      </c>
      <c r="S74" s="24">
        <v>0</v>
      </c>
      <c r="T74" s="53">
        <f t="shared" si="11"/>
        <v>13.111000000000001</v>
      </c>
      <c r="U74" s="53">
        <f t="shared" si="12"/>
        <v>5.2450000000000001</v>
      </c>
      <c r="V74" s="53">
        <f t="shared" si="13"/>
        <v>7.8659999999999997</v>
      </c>
      <c r="W74" s="53">
        <f t="shared" si="14"/>
        <v>0</v>
      </c>
      <c r="X74" s="53">
        <f t="shared" si="15"/>
        <v>13.111000000000001</v>
      </c>
      <c r="Y74" s="53">
        <f t="shared" si="16"/>
        <v>5.2450000000000001</v>
      </c>
      <c r="Z74" s="53">
        <f t="shared" si="17"/>
        <v>7.8659999999999997</v>
      </c>
      <c r="AA74" s="53">
        <f t="shared" si="18"/>
        <v>0</v>
      </c>
      <c r="AB74" s="82">
        <v>43831</v>
      </c>
      <c r="AC74" s="29" t="s">
        <v>315</v>
      </c>
      <c r="AD74" s="29" t="s">
        <v>617</v>
      </c>
      <c r="AE74" s="29" t="s">
        <v>674</v>
      </c>
      <c r="AF74" s="41"/>
    </row>
    <row r="75" spans="1:32" s="54" customFormat="1" x14ac:dyDescent="0.25">
      <c r="A75" s="29" t="s">
        <v>302</v>
      </c>
      <c r="B75" s="29" t="s">
        <v>355</v>
      </c>
      <c r="C75" s="29" t="s">
        <v>79</v>
      </c>
      <c r="D75" s="33" t="s">
        <v>686</v>
      </c>
      <c r="E75" s="33" t="s">
        <v>79</v>
      </c>
      <c r="F75" s="29" t="s">
        <v>433</v>
      </c>
      <c r="G75" s="29" t="s">
        <v>434</v>
      </c>
      <c r="H75" s="29" t="s">
        <v>435</v>
      </c>
      <c r="I75" s="29">
        <v>103300764</v>
      </c>
      <c r="J75" s="33" t="s">
        <v>687</v>
      </c>
      <c r="K75" s="33" t="s">
        <v>688</v>
      </c>
      <c r="L75" s="29" t="s">
        <v>84</v>
      </c>
      <c r="M75" s="29" t="s">
        <v>85</v>
      </c>
      <c r="N75" s="29" t="s">
        <v>400</v>
      </c>
      <c r="O75" s="34">
        <v>35</v>
      </c>
      <c r="P75" s="45">
        <f t="shared" ref="P75:P79" si="19">Q75+R75+S75</f>
        <v>93.945999999999998</v>
      </c>
      <c r="Q75" s="24">
        <v>37.578000000000003</v>
      </c>
      <c r="R75" s="24">
        <v>56.368000000000002</v>
      </c>
      <c r="S75" s="24">
        <v>0</v>
      </c>
      <c r="T75" s="53">
        <f t="shared" si="11"/>
        <v>46.972999999999999</v>
      </c>
      <c r="U75" s="53">
        <f t="shared" si="12"/>
        <v>18.789000000000001</v>
      </c>
      <c r="V75" s="53">
        <f t="shared" si="13"/>
        <v>28.184000000000001</v>
      </c>
      <c r="W75" s="53">
        <f t="shared" si="14"/>
        <v>0</v>
      </c>
      <c r="X75" s="53">
        <f t="shared" si="15"/>
        <v>46.972999999999999</v>
      </c>
      <c r="Y75" s="53">
        <f t="shared" si="16"/>
        <v>18.789000000000001</v>
      </c>
      <c r="Z75" s="53">
        <f t="shared" si="17"/>
        <v>28.184000000000001</v>
      </c>
      <c r="AA75" s="53">
        <f t="shared" si="18"/>
        <v>0</v>
      </c>
      <c r="AB75" s="82">
        <v>43831</v>
      </c>
      <c r="AC75" s="29" t="s">
        <v>315</v>
      </c>
      <c r="AD75" s="29" t="s">
        <v>617</v>
      </c>
      <c r="AE75" s="29" t="s">
        <v>674</v>
      </c>
      <c r="AF75" s="41"/>
    </row>
    <row r="76" spans="1:32" s="54" customFormat="1" x14ac:dyDescent="0.25">
      <c r="A76" s="29" t="s">
        <v>303</v>
      </c>
      <c r="B76" s="29" t="s">
        <v>355</v>
      </c>
      <c r="C76" s="29" t="s">
        <v>79</v>
      </c>
      <c r="D76" s="33" t="s">
        <v>641</v>
      </c>
      <c r="E76" s="33" t="s">
        <v>79</v>
      </c>
      <c r="F76" s="29" t="s">
        <v>528</v>
      </c>
      <c r="G76" s="29" t="s">
        <v>434</v>
      </c>
      <c r="H76" s="29" t="s">
        <v>435</v>
      </c>
      <c r="I76" s="29">
        <v>103300792</v>
      </c>
      <c r="J76" s="33" t="s">
        <v>689</v>
      </c>
      <c r="K76" s="33" t="s">
        <v>690</v>
      </c>
      <c r="L76" s="29" t="s">
        <v>84</v>
      </c>
      <c r="M76" s="29" t="s">
        <v>85</v>
      </c>
      <c r="N76" s="29" t="s">
        <v>346</v>
      </c>
      <c r="O76" s="34">
        <v>4</v>
      </c>
      <c r="P76" s="45">
        <f t="shared" si="19"/>
        <v>1.488</v>
      </c>
      <c r="Q76" s="24">
        <v>1.488</v>
      </c>
      <c r="R76" s="24">
        <v>0</v>
      </c>
      <c r="S76" s="24">
        <v>0</v>
      </c>
      <c r="T76" s="53">
        <f t="shared" si="11"/>
        <v>0.74399999999999999</v>
      </c>
      <c r="U76" s="53">
        <f t="shared" si="12"/>
        <v>0.74399999999999999</v>
      </c>
      <c r="V76" s="53">
        <f t="shared" si="13"/>
        <v>0</v>
      </c>
      <c r="W76" s="53">
        <f t="shared" si="14"/>
        <v>0</v>
      </c>
      <c r="X76" s="53">
        <f t="shared" si="15"/>
        <v>0.74399999999999999</v>
      </c>
      <c r="Y76" s="53">
        <f t="shared" si="16"/>
        <v>0.74399999999999999</v>
      </c>
      <c r="Z76" s="53">
        <f t="shared" si="17"/>
        <v>0</v>
      </c>
      <c r="AA76" s="53">
        <f t="shared" si="18"/>
        <v>0</v>
      </c>
      <c r="AB76" s="82">
        <v>43831</v>
      </c>
      <c r="AC76" s="29" t="s">
        <v>315</v>
      </c>
      <c r="AD76" s="29" t="s">
        <v>617</v>
      </c>
      <c r="AE76" s="29" t="s">
        <v>674</v>
      </c>
      <c r="AF76" s="41"/>
    </row>
    <row r="77" spans="1:32" s="54" customFormat="1" x14ac:dyDescent="0.25">
      <c r="A77" s="29" t="s">
        <v>304</v>
      </c>
      <c r="B77" s="29" t="s">
        <v>691</v>
      </c>
      <c r="C77" s="29" t="s">
        <v>692</v>
      </c>
      <c r="D77" s="33" t="s">
        <v>693</v>
      </c>
      <c r="E77" s="33" t="s">
        <v>79</v>
      </c>
      <c r="F77" s="29" t="s">
        <v>435</v>
      </c>
      <c r="G77" s="29" t="s">
        <v>434</v>
      </c>
      <c r="H77" s="29" t="s">
        <v>435</v>
      </c>
      <c r="I77" s="29">
        <v>103333341</v>
      </c>
      <c r="J77" s="33" t="s">
        <v>694</v>
      </c>
      <c r="K77" s="33" t="s">
        <v>695</v>
      </c>
      <c r="L77" s="29" t="s">
        <v>84</v>
      </c>
      <c r="M77" s="29" t="s">
        <v>85</v>
      </c>
      <c r="N77" s="29" t="s">
        <v>99</v>
      </c>
      <c r="O77" s="34">
        <v>18</v>
      </c>
      <c r="P77" s="45">
        <f t="shared" si="19"/>
        <v>8.6240000000000006</v>
      </c>
      <c r="Q77" s="24">
        <v>8.6240000000000006</v>
      </c>
      <c r="R77" s="24">
        <v>0</v>
      </c>
      <c r="S77" s="24">
        <v>0</v>
      </c>
      <c r="T77" s="53">
        <f t="shared" si="11"/>
        <v>4.3120000000000003</v>
      </c>
      <c r="U77" s="53">
        <f t="shared" si="12"/>
        <v>4.3120000000000003</v>
      </c>
      <c r="V77" s="53">
        <f t="shared" si="13"/>
        <v>0</v>
      </c>
      <c r="W77" s="53">
        <f t="shared" si="14"/>
        <v>0</v>
      </c>
      <c r="X77" s="53">
        <f t="shared" si="15"/>
        <v>4.3120000000000003</v>
      </c>
      <c r="Y77" s="53">
        <f t="shared" si="16"/>
        <v>4.3120000000000003</v>
      </c>
      <c r="Z77" s="53">
        <f t="shared" si="17"/>
        <v>0</v>
      </c>
      <c r="AA77" s="53">
        <f t="shared" si="18"/>
        <v>0</v>
      </c>
      <c r="AB77" s="82">
        <v>43831</v>
      </c>
      <c r="AC77" s="29" t="s">
        <v>315</v>
      </c>
      <c r="AD77" s="29" t="s">
        <v>617</v>
      </c>
      <c r="AE77" s="29" t="s">
        <v>674</v>
      </c>
      <c r="AF77" s="41"/>
    </row>
    <row r="78" spans="1:32" s="54" customFormat="1" x14ac:dyDescent="0.25">
      <c r="A78" s="29" t="s">
        <v>305</v>
      </c>
      <c r="B78" s="29" t="s">
        <v>696</v>
      </c>
      <c r="C78" s="29" t="s">
        <v>697</v>
      </c>
      <c r="D78" s="33" t="s">
        <v>698</v>
      </c>
      <c r="E78" s="33" t="s">
        <v>79</v>
      </c>
      <c r="F78" s="29" t="s">
        <v>435</v>
      </c>
      <c r="G78" s="29" t="s">
        <v>434</v>
      </c>
      <c r="H78" s="29" t="s">
        <v>435</v>
      </c>
      <c r="I78" s="29">
        <v>103300686</v>
      </c>
      <c r="J78" s="33" t="s">
        <v>699</v>
      </c>
      <c r="K78" s="33" t="s">
        <v>700</v>
      </c>
      <c r="L78" s="29" t="s">
        <v>84</v>
      </c>
      <c r="M78" s="29" t="s">
        <v>85</v>
      </c>
      <c r="N78" s="29" t="s">
        <v>400</v>
      </c>
      <c r="O78" s="34">
        <v>5</v>
      </c>
      <c r="P78" s="45">
        <f t="shared" si="19"/>
        <v>3.8000000000000006E-2</v>
      </c>
      <c r="Q78" s="24">
        <v>4.0000000000000001E-3</v>
      </c>
      <c r="R78" s="24">
        <v>3.4000000000000002E-2</v>
      </c>
      <c r="S78" s="24">
        <v>0</v>
      </c>
      <c r="T78" s="53">
        <f t="shared" si="11"/>
        <v>1.9000000000000003E-2</v>
      </c>
      <c r="U78" s="53">
        <f t="shared" si="12"/>
        <v>2E-3</v>
      </c>
      <c r="V78" s="53">
        <f t="shared" si="13"/>
        <v>1.7000000000000001E-2</v>
      </c>
      <c r="W78" s="53">
        <f t="shared" si="14"/>
        <v>0</v>
      </c>
      <c r="X78" s="53">
        <f t="shared" si="15"/>
        <v>1.9000000000000003E-2</v>
      </c>
      <c r="Y78" s="53">
        <f t="shared" si="16"/>
        <v>2E-3</v>
      </c>
      <c r="Z78" s="53">
        <f t="shared" si="17"/>
        <v>1.7000000000000001E-2</v>
      </c>
      <c r="AA78" s="53">
        <f t="shared" si="18"/>
        <v>0</v>
      </c>
      <c r="AB78" s="82">
        <v>43831</v>
      </c>
      <c r="AC78" s="29" t="s">
        <v>315</v>
      </c>
      <c r="AD78" s="29" t="s">
        <v>703</v>
      </c>
      <c r="AE78" s="29" t="s">
        <v>703</v>
      </c>
      <c r="AF78" s="41"/>
    </row>
    <row r="79" spans="1:32" s="54" customFormat="1" x14ac:dyDescent="0.25">
      <c r="A79" s="29" t="s">
        <v>306</v>
      </c>
      <c r="B79" s="29" t="s">
        <v>696</v>
      </c>
      <c r="C79" s="29" t="s">
        <v>697</v>
      </c>
      <c r="D79" s="33" t="s">
        <v>698</v>
      </c>
      <c r="E79" s="33" t="s">
        <v>79</v>
      </c>
      <c r="F79" s="29" t="s">
        <v>435</v>
      </c>
      <c r="G79" s="29" t="s">
        <v>434</v>
      </c>
      <c r="H79" s="29" t="s">
        <v>435</v>
      </c>
      <c r="I79" s="29">
        <v>103300687</v>
      </c>
      <c r="J79" s="33" t="s">
        <v>701</v>
      </c>
      <c r="K79" s="33" t="s">
        <v>702</v>
      </c>
      <c r="L79" s="29" t="s">
        <v>84</v>
      </c>
      <c r="M79" s="29" t="s">
        <v>85</v>
      </c>
      <c r="N79" s="29" t="s">
        <v>400</v>
      </c>
      <c r="O79" s="34">
        <v>35</v>
      </c>
      <c r="P79" s="45">
        <f t="shared" si="19"/>
        <v>16.53</v>
      </c>
      <c r="Q79" s="24">
        <v>4.24</v>
      </c>
      <c r="R79" s="24">
        <v>12.29</v>
      </c>
      <c r="S79" s="24">
        <v>0</v>
      </c>
      <c r="T79" s="53">
        <f t="shared" si="11"/>
        <v>8.2650000000000006</v>
      </c>
      <c r="U79" s="53">
        <f t="shared" si="12"/>
        <v>2.12</v>
      </c>
      <c r="V79" s="53">
        <f t="shared" si="13"/>
        <v>6.1449999999999996</v>
      </c>
      <c r="W79" s="53">
        <f t="shared" si="14"/>
        <v>0</v>
      </c>
      <c r="X79" s="53">
        <f t="shared" si="15"/>
        <v>8.2650000000000006</v>
      </c>
      <c r="Y79" s="53">
        <f t="shared" si="16"/>
        <v>2.12</v>
      </c>
      <c r="Z79" s="53">
        <f t="shared" si="17"/>
        <v>6.1449999999999996</v>
      </c>
      <c r="AA79" s="53">
        <f t="shared" si="18"/>
        <v>0</v>
      </c>
      <c r="AB79" s="82">
        <v>43831</v>
      </c>
      <c r="AC79" s="29" t="s">
        <v>315</v>
      </c>
      <c r="AD79" s="29" t="s">
        <v>703</v>
      </c>
      <c r="AE79" s="29" t="s">
        <v>703</v>
      </c>
      <c r="AF79" s="41"/>
    </row>
    <row r="80" spans="1:32" s="54" customFormat="1" x14ac:dyDescent="0.25">
      <c r="A80" s="29" t="s">
        <v>307</v>
      </c>
      <c r="B80" s="29" t="s">
        <v>710</v>
      </c>
      <c r="C80" s="29" t="s">
        <v>79</v>
      </c>
      <c r="D80" s="33" t="s">
        <v>79</v>
      </c>
      <c r="E80" s="33" t="s">
        <v>79</v>
      </c>
      <c r="F80" s="29" t="s">
        <v>711</v>
      </c>
      <c r="G80" s="29" t="s">
        <v>712</v>
      </c>
      <c r="H80" s="29" t="s">
        <v>713</v>
      </c>
      <c r="I80" s="29">
        <v>103333373</v>
      </c>
      <c r="J80" s="33" t="s">
        <v>714</v>
      </c>
      <c r="K80" s="33" t="s">
        <v>715</v>
      </c>
      <c r="L80" s="29" t="s">
        <v>84</v>
      </c>
      <c r="M80" s="29" t="s">
        <v>85</v>
      </c>
      <c r="N80" s="29" t="s">
        <v>99</v>
      </c>
      <c r="O80" s="34">
        <v>18</v>
      </c>
      <c r="P80" s="49">
        <f>SUM(Q80,R80,S80)</f>
        <v>17.303999999999998</v>
      </c>
      <c r="Q80" s="24">
        <v>17.303999999999998</v>
      </c>
      <c r="R80" s="24">
        <v>0</v>
      </c>
      <c r="S80" s="24">
        <v>0</v>
      </c>
      <c r="T80" s="53">
        <f>P80/2</f>
        <v>8.6519999999999992</v>
      </c>
      <c r="U80" s="53">
        <f t="shared" si="12"/>
        <v>8.6519999999999992</v>
      </c>
      <c r="V80" s="53">
        <f t="shared" si="13"/>
        <v>0</v>
      </c>
      <c r="W80" s="53">
        <f t="shared" si="14"/>
        <v>0</v>
      </c>
      <c r="X80" s="53">
        <f>P80/2</f>
        <v>8.6519999999999992</v>
      </c>
      <c r="Y80" s="53">
        <f t="shared" si="16"/>
        <v>8.6519999999999992</v>
      </c>
      <c r="Z80" s="53">
        <f t="shared" si="17"/>
        <v>0</v>
      </c>
      <c r="AA80" s="53">
        <f t="shared" si="18"/>
        <v>0</v>
      </c>
      <c r="AB80" s="46">
        <v>43831</v>
      </c>
      <c r="AC80" s="46" t="s">
        <v>315</v>
      </c>
      <c r="AD80" s="29" t="s">
        <v>829</v>
      </c>
      <c r="AE80" s="29" t="s">
        <v>829</v>
      </c>
      <c r="AF80" s="41"/>
    </row>
    <row r="81" spans="1:32" s="54" customFormat="1" x14ac:dyDescent="0.25">
      <c r="A81" s="29" t="s">
        <v>308</v>
      </c>
      <c r="B81" s="29" t="s">
        <v>380</v>
      </c>
      <c r="C81" s="29" t="s">
        <v>79</v>
      </c>
      <c r="D81" s="33" t="s">
        <v>79</v>
      </c>
      <c r="E81" s="33" t="s">
        <v>79</v>
      </c>
      <c r="F81" s="29" t="s">
        <v>716</v>
      </c>
      <c r="G81" s="29" t="s">
        <v>712</v>
      </c>
      <c r="H81" s="29" t="s">
        <v>713</v>
      </c>
      <c r="I81" s="29">
        <v>103333380</v>
      </c>
      <c r="J81" s="33" t="s">
        <v>717</v>
      </c>
      <c r="K81" s="33" t="s">
        <v>718</v>
      </c>
      <c r="L81" s="29" t="s">
        <v>84</v>
      </c>
      <c r="M81" s="29" t="s">
        <v>85</v>
      </c>
      <c r="N81" s="29" t="s">
        <v>400</v>
      </c>
      <c r="O81" s="34">
        <v>35</v>
      </c>
      <c r="P81" s="49">
        <f t="shared" ref="P81:P111" si="20">SUM(Q81,R81,S81)</f>
        <v>165.30799999999999</v>
      </c>
      <c r="Q81" s="24">
        <v>57.857999999999997</v>
      </c>
      <c r="R81" s="24">
        <v>107.45</v>
      </c>
      <c r="S81" s="24">
        <v>0</v>
      </c>
      <c r="T81" s="53">
        <f t="shared" ref="T81:T111" si="21">P81/2</f>
        <v>82.653999999999996</v>
      </c>
      <c r="U81" s="53">
        <f t="shared" ref="U81:U112" si="22">Q81/2</f>
        <v>28.928999999999998</v>
      </c>
      <c r="V81" s="53">
        <f t="shared" ref="V81:V112" si="23">R81/2</f>
        <v>53.725000000000001</v>
      </c>
      <c r="W81" s="53">
        <f t="shared" ref="W81:W112" si="24">S81/2</f>
        <v>0</v>
      </c>
      <c r="X81" s="53">
        <f t="shared" ref="X81:X111" si="25">P81/2</f>
        <v>82.653999999999996</v>
      </c>
      <c r="Y81" s="53">
        <f t="shared" ref="Y81:Y112" si="26">Q81/2</f>
        <v>28.928999999999998</v>
      </c>
      <c r="Z81" s="53">
        <f t="shared" ref="Z81:Z112" si="27">R81/2</f>
        <v>53.725000000000001</v>
      </c>
      <c r="AA81" s="53">
        <f t="shared" ref="AA81:AA112" si="28">S81/2</f>
        <v>0</v>
      </c>
      <c r="AB81" s="46">
        <v>43831</v>
      </c>
      <c r="AC81" s="46" t="s">
        <v>315</v>
      </c>
      <c r="AD81" s="29" t="s">
        <v>829</v>
      </c>
      <c r="AE81" s="29" t="s">
        <v>829</v>
      </c>
      <c r="AF81" s="41"/>
    </row>
    <row r="82" spans="1:32" s="54" customFormat="1" x14ac:dyDescent="0.25">
      <c r="A82" s="29" t="s">
        <v>309</v>
      </c>
      <c r="B82" s="29" t="s">
        <v>719</v>
      </c>
      <c r="C82" s="29" t="s">
        <v>720</v>
      </c>
      <c r="D82" s="33" t="s">
        <v>79</v>
      </c>
      <c r="E82" s="33" t="s">
        <v>79</v>
      </c>
      <c r="F82" s="29" t="s">
        <v>713</v>
      </c>
      <c r="G82" s="29" t="s">
        <v>712</v>
      </c>
      <c r="H82" s="29" t="s">
        <v>713</v>
      </c>
      <c r="I82" s="29">
        <v>103333362</v>
      </c>
      <c r="J82" s="33" t="s">
        <v>721</v>
      </c>
      <c r="K82" s="33" t="s">
        <v>722</v>
      </c>
      <c r="L82" s="29" t="s">
        <v>84</v>
      </c>
      <c r="M82" s="29" t="s">
        <v>85</v>
      </c>
      <c r="N82" s="29" t="s">
        <v>99</v>
      </c>
      <c r="O82" s="34">
        <v>3</v>
      </c>
      <c r="P82" s="49">
        <f t="shared" si="20"/>
        <v>2.1999999999999999E-2</v>
      </c>
      <c r="Q82" s="24">
        <v>2.1999999999999999E-2</v>
      </c>
      <c r="R82" s="24">
        <v>0</v>
      </c>
      <c r="S82" s="24">
        <v>0</v>
      </c>
      <c r="T82" s="53">
        <f t="shared" si="21"/>
        <v>1.0999999999999999E-2</v>
      </c>
      <c r="U82" s="53">
        <f t="shared" si="22"/>
        <v>1.0999999999999999E-2</v>
      </c>
      <c r="V82" s="53">
        <f t="shared" si="23"/>
        <v>0</v>
      </c>
      <c r="W82" s="53">
        <f t="shared" si="24"/>
        <v>0</v>
      </c>
      <c r="X82" s="53">
        <f t="shared" si="25"/>
        <v>1.0999999999999999E-2</v>
      </c>
      <c r="Y82" s="53">
        <f t="shared" si="26"/>
        <v>1.0999999999999999E-2</v>
      </c>
      <c r="Z82" s="53">
        <f t="shared" si="27"/>
        <v>0</v>
      </c>
      <c r="AA82" s="53">
        <f t="shared" si="28"/>
        <v>0</v>
      </c>
      <c r="AB82" s="46">
        <v>43831</v>
      </c>
      <c r="AC82" s="46" t="s">
        <v>315</v>
      </c>
      <c r="AD82" s="29" t="s">
        <v>829</v>
      </c>
      <c r="AE82" s="29" t="s">
        <v>829</v>
      </c>
      <c r="AF82" s="41"/>
    </row>
    <row r="83" spans="1:32" s="54" customFormat="1" x14ac:dyDescent="0.25">
      <c r="A83" s="29" t="s">
        <v>310</v>
      </c>
      <c r="B83" s="29" t="s">
        <v>719</v>
      </c>
      <c r="C83" s="29" t="s">
        <v>720</v>
      </c>
      <c r="D83" s="33" t="s">
        <v>79</v>
      </c>
      <c r="E83" s="33" t="s">
        <v>79</v>
      </c>
      <c r="F83" s="29" t="s">
        <v>713</v>
      </c>
      <c r="G83" s="29" t="s">
        <v>712</v>
      </c>
      <c r="H83" s="29" t="s">
        <v>713</v>
      </c>
      <c r="I83" s="29">
        <v>103333363</v>
      </c>
      <c r="J83" s="33" t="s">
        <v>723</v>
      </c>
      <c r="K83" s="33" t="s">
        <v>724</v>
      </c>
      <c r="L83" s="29" t="s">
        <v>84</v>
      </c>
      <c r="M83" s="29" t="s">
        <v>85</v>
      </c>
      <c r="N83" s="29" t="s">
        <v>99</v>
      </c>
      <c r="O83" s="34">
        <v>14</v>
      </c>
      <c r="P83" s="49">
        <f t="shared" si="20"/>
        <v>69.822000000000003</v>
      </c>
      <c r="Q83" s="24">
        <v>69.822000000000003</v>
      </c>
      <c r="R83" s="24">
        <v>0</v>
      </c>
      <c r="S83" s="24">
        <v>0</v>
      </c>
      <c r="T83" s="53">
        <f t="shared" si="21"/>
        <v>34.911000000000001</v>
      </c>
      <c r="U83" s="53">
        <f t="shared" si="22"/>
        <v>34.911000000000001</v>
      </c>
      <c r="V83" s="53">
        <f t="shared" si="23"/>
        <v>0</v>
      </c>
      <c r="W83" s="53">
        <f t="shared" si="24"/>
        <v>0</v>
      </c>
      <c r="X83" s="53">
        <f t="shared" si="25"/>
        <v>34.911000000000001</v>
      </c>
      <c r="Y83" s="53">
        <f t="shared" si="26"/>
        <v>34.911000000000001</v>
      </c>
      <c r="Z83" s="53">
        <f t="shared" si="27"/>
        <v>0</v>
      </c>
      <c r="AA83" s="53">
        <f t="shared" si="28"/>
        <v>0</v>
      </c>
      <c r="AB83" s="46">
        <v>43831</v>
      </c>
      <c r="AC83" s="46" t="s">
        <v>315</v>
      </c>
      <c r="AD83" s="29" t="s">
        <v>829</v>
      </c>
      <c r="AE83" s="29" t="s">
        <v>829</v>
      </c>
      <c r="AF83" s="41"/>
    </row>
    <row r="84" spans="1:32" s="54" customFormat="1" x14ac:dyDescent="0.25">
      <c r="A84" s="29" t="s">
        <v>311</v>
      </c>
      <c r="B84" s="29" t="s">
        <v>725</v>
      </c>
      <c r="C84" s="29" t="s">
        <v>720</v>
      </c>
      <c r="D84" s="33" t="s">
        <v>726</v>
      </c>
      <c r="E84" s="33" t="s">
        <v>79</v>
      </c>
      <c r="F84" s="29" t="s">
        <v>713</v>
      </c>
      <c r="G84" s="29" t="s">
        <v>712</v>
      </c>
      <c r="H84" s="29" t="s">
        <v>713</v>
      </c>
      <c r="I84" s="29">
        <v>103333364</v>
      </c>
      <c r="J84" s="33" t="s">
        <v>727</v>
      </c>
      <c r="K84" s="33" t="s">
        <v>728</v>
      </c>
      <c r="L84" s="29" t="s">
        <v>84</v>
      </c>
      <c r="M84" s="29" t="s">
        <v>85</v>
      </c>
      <c r="N84" s="29" t="s">
        <v>400</v>
      </c>
      <c r="O84" s="34">
        <v>28</v>
      </c>
      <c r="P84" s="49">
        <f t="shared" si="20"/>
        <v>79.209999999999994</v>
      </c>
      <c r="Q84" s="24">
        <v>27.724</v>
      </c>
      <c r="R84" s="24">
        <v>51.485999999999997</v>
      </c>
      <c r="S84" s="24">
        <v>0</v>
      </c>
      <c r="T84" s="53">
        <f t="shared" si="21"/>
        <v>39.604999999999997</v>
      </c>
      <c r="U84" s="53">
        <f t="shared" si="22"/>
        <v>13.862</v>
      </c>
      <c r="V84" s="53">
        <f t="shared" si="23"/>
        <v>25.742999999999999</v>
      </c>
      <c r="W84" s="53">
        <f t="shared" si="24"/>
        <v>0</v>
      </c>
      <c r="X84" s="53">
        <f t="shared" si="25"/>
        <v>39.604999999999997</v>
      </c>
      <c r="Y84" s="53">
        <f t="shared" si="26"/>
        <v>13.862</v>
      </c>
      <c r="Z84" s="53">
        <f t="shared" si="27"/>
        <v>25.742999999999999</v>
      </c>
      <c r="AA84" s="53">
        <f t="shared" si="28"/>
        <v>0</v>
      </c>
      <c r="AB84" s="46">
        <v>43831</v>
      </c>
      <c r="AC84" s="46" t="s">
        <v>315</v>
      </c>
      <c r="AD84" s="29" t="s">
        <v>829</v>
      </c>
      <c r="AE84" s="29" t="s">
        <v>829</v>
      </c>
      <c r="AF84" s="41"/>
    </row>
    <row r="85" spans="1:32" s="54" customFormat="1" x14ac:dyDescent="0.25">
      <c r="A85" s="29" t="s">
        <v>570</v>
      </c>
      <c r="B85" s="29" t="s">
        <v>725</v>
      </c>
      <c r="C85" s="29" t="s">
        <v>720</v>
      </c>
      <c r="D85" s="33" t="s">
        <v>726</v>
      </c>
      <c r="E85" s="33" t="s">
        <v>79</v>
      </c>
      <c r="F85" s="29" t="s">
        <v>713</v>
      </c>
      <c r="G85" s="29" t="s">
        <v>712</v>
      </c>
      <c r="H85" s="29" t="s">
        <v>713</v>
      </c>
      <c r="I85" s="29">
        <v>103333365</v>
      </c>
      <c r="J85" s="33" t="s">
        <v>729</v>
      </c>
      <c r="K85" s="33" t="s">
        <v>730</v>
      </c>
      <c r="L85" s="29" t="s">
        <v>84</v>
      </c>
      <c r="M85" s="29" t="s">
        <v>85</v>
      </c>
      <c r="N85" s="29" t="s">
        <v>99</v>
      </c>
      <c r="O85" s="34">
        <v>3</v>
      </c>
      <c r="P85" s="49">
        <f t="shared" si="20"/>
        <v>5.5179999999999998</v>
      </c>
      <c r="Q85" s="24">
        <v>5.5179999999999998</v>
      </c>
      <c r="R85" s="24">
        <v>0</v>
      </c>
      <c r="S85" s="24">
        <v>0</v>
      </c>
      <c r="T85" s="53">
        <f t="shared" si="21"/>
        <v>2.7589999999999999</v>
      </c>
      <c r="U85" s="53">
        <f t="shared" si="22"/>
        <v>2.7589999999999999</v>
      </c>
      <c r="V85" s="53">
        <f t="shared" si="23"/>
        <v>0</v>
      </c>
      <c r="W85" s="53">
        <f t="shared" si="24"/>
        <v>0</v>
      </c>
      <c r="X85" s="53">
        <f t="shared" si="25"/>
        <v>2.7589999999999999</v>
      </c>
      <c r="Y85" s="53">
        <f t="shared" si="26"/>
        <v>2.7589999999999999</v>
      </c>
      <c r="Z85" s="53">
        <f t="shared" si="27"/>
        <v>0</v>
      </c>
      <c r="AA85" s="53">
        <f t="shared" si="28"/>
        <v>0</v>
      </c>
      <c r="AB85" s="46">
        <v>43831</v>
      </c>
      <c r="AC85" s="46" t="s">
        <v>315</v>
      </c>
      <c r="AD85" s="29" t="s">
        <v>829</v>
      </c>
      <c r="AE85" s="29" t="s">
        <v>829</v>
      </c>
      <c r="AF85" s="41"/>
    </row>
    <row r="86" spans="1:32" s="54" customFormat="1" x14ac:dyDescent="0.25">
      <c r="A86" s="29" t="s">
        <v>571</v>
      </c>
      <c r="B86" s="29" t="s">
        <v>725</v>
      </c>
      <c r="C86" s="29" t="s">
        <v>720</v>
      </c>
      <c r="D86" s="33" t="s">
        <v>726</v>
      </c>
      <c r="E86" s="33" t="s">
        <v>79</v>
      </c>
      <c r="F86" s="29" t="s">
        <v>713</v>
      </c>
      <c r="G86" s="29" t="s">
        <v>712</v>
      </c>
      <c r="H86" s="29" t="s">
        <v>713</v>
      </c>
      <c r="I86" s="29">
        <v>103333367</v>
      </c>
      <c r="J86" s="33" t="s">
        <v>731</v>
      </c>
      <c r="K86" s="33" t="s">
        <v>732</v>
      </c>
      <c r="L86" s="29" t="s">
        <v>84</v>
      </c>
      <c r="M86" s="29" t="s">
        <v>85</v>
      </c>
      <c r="N86" s="29" t="s">
        <v>99</v>
      </c>
      <c r="O86" s="34">
        <v>3</v>
      </c>
      <c r="P86" s="49">
        <f t="shared" si="20"/>
        <v>2.218</v>
      </c>
      <c r="Q86" s="24">
        <v>2.218</v>
      </c>
      <c r="R86" s="24">
        <v>0</v>
      </c>
      <c r="S86" s="24">
        <v>0</v>
      </c>
      <c r="T86" s="53">
        <f t="shared" si="21"/>
        <v>1.109</v>
      </c>
      <c r="U86" s="53">
        <f t="shared" si="22"/>
        <v>1.109</v>
      </c>
      <c r="V86" s="53">
        <f t="shared" si="23"/>
        <v>0</v>
      </c>
      <c r="W86" s="53">
        <f t="shared" si="24"/>
        <v>0</v>
      </c>
      <c r="X86" s="53">
        <f t="shared" si="25"/>
        <v>1.109</v>
      </c>
      <c r="Y86" s="53">
        <f t="shared" si="26"/>
        <v>1.109</v>
      </c>
      <c r="Z86" s="53">
        <f t="shared" si="27"/>
        <v>0</v>
      </c>
      <c r="AA86" s="53">
        <f t="shared" si="28"/>
        <v>0</v>
      </c>
      <c r="AB86" s="46">
        <v>43831</v>
      </c>
      <c r="AC86" s="46" t="s">
        <v>315</v>
      </c>
      <c r="AD86" s="29" t="s">
        <v>829</v>
      </c>
      <c r="AE86" s="29" t="s">
        <v>829</v>
      </c>
      <c r="AF86" s="41"/>
    </row>
    <row r="87" spans="1:32" s="54" customFormat="1" x14ac:dyDescent="0.25">
      <c r="A87" s="29" t="s">
        <v>572</v>
      </c>
      <c r="B87" s="29" t="s">
        <v>725</v>
      </c>
      <c r="C87" s="29" t="s">
        <v>720</v>
      </c>
      <c r="D87" s="33" t="s">
        <v>726</v>
      </c>
      <c r="E87" s="33" t="s">
        <v>79</v>
      </c>
      <c r="F87" s="29" t="s">
        <v>713</v>
      </c>
      <c r="G87" s="29" t="s">
        <v>712</v>
      </c>
      <c r="H87" s="29" t="s">
        <v>713</v>
      </c>
      <c r="I87" s="29">
        <v>103333366</v>
      </c>
      <c r="J87" s="33" t="s">
        <v>733</v>
      </c>
      <c r="K87" s="33" t="s">
        <v>734</v>
      </c>
      <c r="L87" s="29" t="s">
        <v>84</v>
      </c>
      <c r="M87" s="29" t="s">
        <v>85</v>
      </c>
      <c r="N87" s="29" t="s">
        <v>99</v>
      </c>
      <c r="O87" s="34">
        <v>4</v>
      </c>
      <c r="P87" s="49">
        <f t="shared" si="20"/>
        <v>2.8</v>
      </c>
      <c r="Q87" s="24">
        <v>2.8</v>
      </c>
      <c r="R87" s="24">
        <v>0</v>
      </c>
      <c r="S87" s="24">
        <v>0</v>
      </c>
      <c r="T87" s="53">
        <f t="shared" si="21"/>
        <v>1.4</v>
      </c>
      <c r="U87" s="53">
        <f t="shared" si="22"/>
        <v>1.4</v>
      </c>
      <c r="V87" s="53">
        <f t="shared" si="23"/>
        <v>0</v>
      </c>
      <c r="W87" s="53">
        <f t="shared" si="24"/>
        <v>0</v>
      </c>
      <c r="X87" s="53">
        <f t="shared" si="25"/>
        <v>1.4</v>
      </c>
      <c r="Y87" s="53">
        <f t="shared" si="26"/>
        <v>1.4</v>
      </c>
      <c r="Z87" s="53">
        <f t="shared" si="27"/>
        <v>0</v>
      </c>
      <c r="AA87" s="53">
        <f t="shared" si="28"/>
        <v>0</v>
      </c>
      <c r="AB87" s="46">
        <v>43831</v>
      </c>
      <c r="AC87" s="46" t="s">
        <v>315</v>
      </c>
      <c r="AD87" s="29" t="s">
        <v>829</v>
      </c>
      <c r="AE87" s="29" t="s">
        <v>829</v>
      </c>
      <c r="AF87" s="41"/>
    </row>
    <row r="88" spans="1:32" s="54" customFormat="1" x14ac:dyDescent="0.25">
      <c r="A88" s="29" t="s">
        <v>573</v>
      </c>
      <c r="B88" s="29" t="s">
        <v>735</v>
      </c>
      <c r="C88" s="29" t="s">
        <v>79</v>
      </c>
      <c r="D88" s="33" t="s">
        <v>79</v>
      </c>
      <c r="E88" s="33" t="s">
        <v>79</v>
      </c>
      <c r="F88" s="29" t="s">
        <v>736</v>
      </c>
      <c r="G88" s="29" t="s">
        <v>712</v>
      </c>
      <c r="H88" s="29" t="s">
        <v>713</v>
      </c>
      <c r="I88" s="29">
        <v>103333378</v>
      </c>
      <c r="J88" s="33" t="s">
        <v>737</v>
      </c>
      <c r="K88" s="33" t="s">
        <v>738</v>
      </c>
      <c r="L88" s="29" t="s">
        <v>84</v>
      </c>
      <c r="M88" s="29" t="s">
        <v>85</v>
      </c>
      <c r="N88" s="29" t="s">
        <v>99</v>
      </c>
      <c r="O88" s="34">
        <v>18</v>
      </c>
      <c r="P88" s="49">
        <f t="shared" si="20"/>
        <v>45.61</v>
      </c>
      <c r="Q88" s="24">
        <v>45.61</v>
      </c>
      <c r="R88" s="24">
        <v>0</v>
      </c>
      <c r="S88" s="24">
        <v>0</v>
      </c>
      <c r="T88" s="53">
        <f t="shared" si="21"/>
        <v>22.805</v>
      </c>
      <c r="U88" s="53">
        <f t="shared" si="22"/>
        <v>22.805</v>
      </c>
      <c r="V88" s="53">
        <f t="shared" si="23"/>
        <v>0</v>
      </c>
      <c r="W88" s="53">
        <f t="shared" si="24"/>
        <v>0</v>
      </c>
      <c r="X88" s="53">
        <f t="shared" si="25"/>
        <v>22.805</v>
      </c>
      <c r="Y88" s="53">
        <f t="shared" si="26"/>
        <v>22.805</v>
      </c>
      <c r="Z88" s="53">
        <f t="shared" si="27"/>
        <v>0</v>
      </c>
      <c r="AA88" s="53">
        <f t="shared" si="28"/>
        <v>0</v>
      </c>
      <c r="AB88" s="46">
        <v>43831</v>
      </c>
      <c r="AC88" s="46" t="s">
        <v>315</v>
      </c>
      <c r="AD88" s="29" t="s">
        <v>829</v>
      </c>
      <c r="AE88" s="29" t="s">
        <v>829</v>
      </c>
      <c r="AF88" s="41"/>
    </row>
    <row r="89" spans="1:32" s="54" customFormat="1" x14ac:dyDescent="0.25">
      <c r="A89" s="29" t="s">
        <v>574</v>
      </c>
      <c r="B89" s="29" t="s">
        <v>739</v>
      </c>
      <c r="C89" s="29" t="s">
        <v>740</v>
      </c>
      <c r="D89" s="33" t="s">
        <v>741</v>
      </c>
      <c r="E89" s="33" t="s">
        <v>79</v>
      </c>
      <c r="F89" s="29" t="s">
        <v>713</v>
      </c>
      <c r="G89" s="29" t="s">
        <v>712</v>
      </c>
      <c r="H89" s="29" t="s">
        <v>713</v>
      </c>
      <c r="I89" s="29">
        <v>103101266</v>
      </c>
      <c r="J89" s="33" t="s">
        <v>742</v>
      </c>
      <c r="K89" s="33" t="s">
        <v>743</v>
      </c>
      <c r="L89" s="29" t="s">
        <v>84</v>
      </c>
      <c r="M89" s="29" t="s">
        <v>85</v>
      </c>
      <c r="N89" s="29" t="s">
        <v>99</v>
      </c>
      <c r="O89" s="34">
        <v>35</v>
      </c>
      <c r="P89" s="49">
        <f t="shared" si="20"/>
        <v>177.328</v>
      </c>
      <c r="Q89" s="24">
        <v>177.328</v>
      </c>
      <c r="R89" s="24">
        <v>0</v>
      </c>
      <c r="S89" s="24">
        <v>0</v>
      </c>
      <c r="T89" s="53">
        <f t="shared" si="21"/>
        <v>88.664000000000001</v>
      </c>
      <c r="U89" s="53">
        <f t="shared" si="22"/>
        <v>88.664000000000001</v>
      </c>
      <c r="V89" s="53">
        <f t="shared" si="23"/>
        <v>0</v>
      </c>
      <c r="W89" s="53">
        <f t="shared" si="24"/>
        <v>0</v>
      </c>
      <c r="X89" s="53">
        <f t="shared" si="25"/>
        <v>88.664000000000001</v>
      </c>
      <c r="Y89" s="53">
        <f t="shared" si="26"/>
        <v>88.664000000000001</v>
      </c>
      <c r="Z89" s="53">
        <f t="shared" si="27"/>
        <v>0</v>
      </c>
      <c r="AA89" s="53">
        <f t="shared" si="28"/>
        <v>0</v>
      </c>
      <c r="AB89" s="46">
        <v>43831</v>
      </c>
      <c r="AC89" s="46" t="s">
        <v>315</v>
      </c>
      <c r="AD89" s="29" t="s">
        <v>829</v>
      </c>
      <c r="AE89" s="29" t="s">
        <v>829</v>
      </c>
      <c r="AF89" s="41"/>
    </row>
    <row r="90" spans="1:32" s="54" customFormat="1" x14ac:dyDescent="0.25">
      <c r="A90" s="29" t="s">
        <v>575</v>
      </c>
      <c r="B90" s="29" t="s">
        <v>368</v>
      </c>
      <c r="C90" s="29" t="s">
        <v>79</v>
      </c>
      <c r="D90" s="33" t="s">
        <v>79</v>
      </c>
      <c r="E90" s="33" t="s">
        <v>79</v>
      </c>
      <c r="F90" s="29" t="s">
        <v>744</v>
      </c>
      <c r="G90" s="29" t="s">
        <v>745</v>
      </c>
      <c r="H90" s="29" t="s">
        <v>746</v>
      </c>
      <c r="I90" s="29">
        <v>103333390</v>
      </c>
      <c r="J90" s="33" t="s">
        <v>747</v>
      </c>
      <c r="K90" s="33" t="s">
        <v>748</v>
      </c>
      <c r="L90" s="29" t="s">
        <v>84</v>
      </c>
      <c r="M90" s="29" t="s">
        <v>85</v>
      </c>
      <c r="N90" s="29" t="s">
        <v>400</v>
      </c>
      <c r="O90" s="34">
        <v>18</v>
      </c>
      <c r="P90" s="49">
        <f t="shared" si="20"/>
        <v>16.734000000000002</v>
      </c>
      <c r="Q90" s="24">
        <v>5.8559999999999999</v>
      </c>
      <c r="R90" s="24">
        <v>10.878</v>
      </c>
      <c r="S90" s="24">
        <v>0</v>
      </c>
      <c r="T90" s="53">
        <f t="shared" si="21"/>
        <v>8.3670000000000009</v>
      </c>
      <c r="U90" s="53">
        <f t="shared" si="22"/>
        <v>2.9279999999999999</v>
      </c>
      <c r="V90" s="53">
        <f t="shared" si="23"/>
        <v>5.4390000000000001</v>
      </c>
      <c r="W90" s="53">
        <f t="shared" si="24"/>
        <v>0</v>
      </c>
      <c r="X90" s="53">
        <f t="shared" si="25"/>
        <v>8.3670000000000009</v>
      </c>
      <c r="Y90" s="53">
        <f t="shared" si="26"/>
        <v>2.9279999999999999</v>
      </c>
      <c r="Z90" s="53">
        <f t="shared" si="27"/>
        <v>5.4390000000000001</v>
      </c>
      <c r="AA90" s="53">
        <f t="shared" si="28"/>
        <v>0</v>
      </c>
      <c r="AB90" s="46">
        <v>43831</v>
      </c>
      <c r="AC90" s="46" t="s">
        <v>315</v>
      </c>
      <c r="AD90" s="29" t="s">
        <v>829</v>
      </c>
      <c r="AE90" s="29" t="s">
        <v>829</v>
      </c>
      <c r="AF90" s="41"/>
    </row>
    <row r="91" spans="1:32" s="54" customFormat="1" x14ac:dyDescent="0.25">
      <c r="A91" s="29" t="s">
        <v>576</v>
      </c>
      <c r="B91" s="29" t="s">
        <v>749</v>
      </c>
      <c r="C91" s="29" t="s">
        <v>79</v>
      </c>
      <c r="D91" s="33" t="s">
        <v>79</v>
      </c>
      <c r="E91" s="33" t="s">
        <v>79</v>
      </c>
      <c r="F91" s="29" t="s">
        <v>750</v>
      </c>
      <c r="G91" s="29" t="s">
        <v>712</v>
      </c>
      <c r="H91" s="29" t="s">
        <v>713</v>
      </c>
      <c r="I91" s="29">
        <v>103333389</v>
      </c>
      <c r="J91" s="33" t="s">
        <v>751</v>
      </c>
      <c r="K91" s="33" t="s">
        <v>752</v>
      </c>
      <c r="L91" s="29" t="s">
        <v>84</v>
      </c>
      <c r="M91" s="29" t="s">
        <v>85</v>
      </c>
      <c r="N91" s="29" t="s">
        <v>99</v>
      </c>
      <c r="O91" s="34">
        <v>14</v>
      </c>
      <c r="P91" s="49">
        <f t="shared" si="20"/>
        <v>4.2359999999999998</v>
      </c>
      <c r="Q91" s="24">
        <v>4.2359999999999998</v>
      </c>
      <c r="R91" s="24">
        <v>0</v>
      </c>
      <c r="S91" s="24">
        <v>0</v>
      </c>
      <c r="T91" s="53">
        <f t="shared" si="21"/>
        <v>2.1179999999999999</v>
      </c>
      <c r="U91" s="53">
        <f t="shared" si="22"/>
        <v>2.1179999999999999</v>
      </c>
      <c r="V91" s="53">
        <f t="shared" si="23"/>
        <v>0</v>
      </c>
      <c r="W91" s="53">
        <f t="shared" si="24"/>
        <v>0</v>
      </c>
      <c r="X91" s="53">
        <f t="shared" si="25"/>
        <v>2.1179999999999999</v>
      </c>
      <c r="Y91" s="53">
        <f t="shared" si="26"/>
        <v>2.1179999999999999</v>
      </c>
      <c r="Z91" s="53">
        <f t="shared" si="27"/>
        <v>0</v>
      </c>
      <c r="AA91" s="53">
        <f t="shared" si="28"/>
        <v>0</v>
      </c>
      <c r="AB91" s="46">
        <v>43831</v>
      </c>
      <c r="AC91" s="46" t="s">
        <v>315</v>
      </c>
      <c r="AD91" s="29" t="s">
        <v>829</v>
      </c>
      <c r="AE91" s="29" t="s">
        <v>829</v>
      </c>
      <c r="AF91" s="41"/>
    </row>
    <row r="92" spans="1:32" s="54" customFormat="1" x14ac:dyDescent="0.25">
      <c r="A92" s="29" t="s">
        <v>577</v>
      </c>
      <c r="B92" s="29" t="s">
        <v>753</v>
      </c>
      <c r="C92" s="29" t="s">
        <v>79</v>
      </c>
      <c r="D92" s="33" t="s">
        <v>79</v>
      </c>
      <c r="E92" s="33" t="s">
        <v>79</v>
      </c>
      <c r="F92" s="29" t="s">
        <v>754</v>
      </c>
      <c r="G92" s="29" t="s">
        <v>712</v>
      </c>
      <c r="H92" s="29" t="s">
        <v>713</v>
      </c>
      <c r="I92" s="29">
        <v>103333387</v>
      </c>
      <c r="J92" s="33" t="s">
        <v>755</v>
      </c>
      <c r="K92" s="33" t="s">
        <v>756</v>
      </c>
      <c r="L92" s="29" t="s">
        <v>84</v>
      </c>
      <c r="M92" s="29" t="s">
        <v>85</v>
      </c>
      <c r="N92" s="29" t="s">
        <v>400</v>
      </c>
      <c r="O92" s="34">
        <v>18</v>
      </c>
      <c r="P92" s="49">
        <f t="shared" si="20"/>
        <v>20.434000000000001</v>
      </c>
      <c r="Q92" s="24">
        <v>7.1520000000000001</v>
      </c>
      <c r="R92" s="24">
        <v>13.282</v>
      </c>
      <c r="S92" s="24">
        <v>0</v>
      </c>
      <c r="T92" s="53">
        <f t="shared" si="21"/>
        <v>10.217000000000001</v>
      </c>
      <c r="U92" s="53">
        <f t="shared" si="22"/>
        <v>3.5760000000000001</v>
      </c>
      <c r="V92" s="53">
        <f t="shared" si="23"/>
        <v>6.641</v>
      </c>
      <c r="W92" s="53">
        <f t="shared" si="24"/>
        <v>0</v>
      </c>
      <c r="X92" s="53">
        <f t="shared" si="25"/>
        <v>10.217000000000001</v>
      </c>
      <c r="Y92" s="53">
        <f t="shared" si="26"/>
        <v>3.5760000000000001</v>
      </c>
      <c r="Z92" s="53">
        <f t="shared" si="27"/>
        <v>6.641</v>
      </c>
      <c r="AA92" s="53">
        <f t="shared" si="28"/>
        <v>0</v>
      </c>
      <c r="AB92" s="46">
        <v>43831</v>
      </c>
      <c r="AC92" s="46" t="s">
        <v>315</v>
      </c>
      <c r="AD92" s="29" t="s">
        <v>829</v>
      </c>
      <c r="AE92" s="29" t="s">
        <v>829</v>
      </c>
      <c r="AF92" s="41"/>
    </row>
    <row r="93" spans="1:32" s="54" customFormat="1" x14ac:dyDescent="0.25">
      <c r="A93" s="29" t="s">
        <v>578</v>
      </c>
      <c r="B93" s="29" t="s">
        <v>725</v>
      </c>
      <c r="C93" s="29" t="s">
        <v>79</v>
      </c>
      <c r="D93" s="33" t="s">
        <v>79</v>
      </c>
      <c r="E93" s="33" t="s">
        <v>79</v>
      </c>
      <c r="F93" s="29" t="s">
        <v>757</v>
      </c>
      <c r="G93" s="29" t="s">
        <v>712</v>
      </c>
      <c r="H93" s="29" t="s">
        <v>713</v>
      </c>
      <c r="I93" s="29">
        <v>103333385</v>
      </c>
      <c r="J93" s="33" t="s">
        <v>758</v>
      </c>
      <c r="K93" s="33" t="s">
        <v>759</v>
      </c>
      <c r="L93" s="29" t="s">
        <v>84</v>
      </c>
      <c r="M93" s="29" t="s">
        <v>85</v>
      </c>
      <c r="N93" s="29" t="s">
        <v>400</v>
      </c>
      <c r="O93" s="34">
        <v>18</v>
      </c>
      <c r="P93" s="49">
        <f t="shared" si="20"/>
        <v>44.287999999999997</v>
      </c>
      <c r="Q93" s="24">
        <v>15.5</v>
      </c>
      <c r="R93" s="24">
        <v>28.788</v>
      </c>
      <c r="S93" s="24">
        <v>0</v>
      </c>
      <c r="T93" s="53">
        <f t="shared" si="21"/>
        <v>22.143999999999998</v>
      </c>
      <c r="U93" s="53">
        <f t="shared" si="22"/>
        <v>7.75</v>
      </c>
      <c r="V93" s="53">
        <f t="shared" si="23"/>
        <v>14.394</v>
      </c>
      <c r="W93" s="53">
        <f t="shared" si="24"/>
        <v>0</v>
      </c>
      <c r="X93" s="53">
        <f t="shared" si="25"/>
        <v>22.143999999999998</v>
      </c>
      <c r="Y93" s="53">
        <f t="shared" si="26"/>
        <v>7.75</v>
      </c>
      <c r="Z93" s="53">
        <f t="shared" si="27"/>
        <v>14.394</v>
      </c>
      <c r="AA93" s="53">
        <f t="shared" si="28"/>
        <v>0</v>
      </c>
      <c r="AB93" s="46">
        <v>43831</v>
      </c>
      <c r="AC93" s="46" t="s">
        <v>315</v>
      </c>
      <c r="AD93" s="29" t="s">
        <v>829</v>
      </c>
      <c r="AE93" s="29" t="s">
        <v>829</v>
      </c>
      <c r="AF93" s="41"/>
    </row>
    <row r="94" spans="1:32" s="54" customFormat="1" x14ac:dyDescent="0.25">
      <c r="A94" s="29" t="s">
        <v>579</v>
      </c>
      <c r="B94" s="29" t="s">
        <v>760</v>
      </c>
      <c r="C94" s="29" t="s">
        <v>79</v>
      </c>
      <c r="D94" s="33" t="s">
        <v>79</v>
      </c>
      <c r="E94" s="33" t="s">
        <v>79</v>
      </c>
      <c r="F94" s="29" t="s">
        <v>761</v>
      </c>
      <c r="G94" s="29" t="s">
        <v>712</v>
      </c>
      <c r="H94" s="29" t="s">
        <v>713</v>
      </c>
      <c r="I94" s="29">
        <v>103333384</v>
      </c>
      <c r="J94" s="33" t="s">
        <v>762</v>
      </c>
      <c r="K94" s="33" t="s">
        <v>763</v>
      </c>
      <c r="L94" s="29" t="s">
        <v>84</v>
      </c>
      <c r="M94" s="29" t="s">
        <v>85</v>
      </c>
      <c r="N94" s="29" t="s">
        <v>400</v>
      </c>
      <c r="O94" s="34">
        <v>28</v>
      </c>
      <c r="P94" s="49">
        <f t="shared" si="20"/>
        <v>14.330000000000002</v>
      </c>
      <c r="Q94" s="24">
        <v>5.0140000000000002</v>
      </c>
      <c r="R94" s="24">
        <v>9.3160000000000007</v>
      </c>
      <c r="S94" s="24">
        <v>0</v>
      </c>
      <c r="T94" s="53">
        <f t="shared" si="21"/>
        <v>7.1650000000000009</v>
      </c>
      <c r="U94" s="53">
        <f t="shared" si="22"/>
        <v>2.5070000000000001</v>
      </c>
      <c r="V94" s="53">
        <f t="shared" si="23"/>
        <v>4.6580000000000004</v>
      </c>
      <c r="W94" s="53">
        <f t="shared" si="24"/>
        <v>0</v>
      </c>
      <c r="X94" s="53">
        <f t="shared" si="25"/>
        <v>7.1650000000000009</v>
      </c>
      <c r="Y94" s="53">
        <f t="shared" si="26"/>
        <v>2.5070000000000001</v>
      </c>
      <c r="Z94" s="53">
        <f t="shared" si="27"/>
        <v>4.6580000000000004</v>
      </c>
      <c r="AA94" s="53">
        <f t="shared" si="28"/>
        <v>0</v>
      </c>
      <c r="AB94" s="46">
        <v>43831</v>
      </c>
      <c r="AC94" s="46" t="s">
        <v>315</v>
      </c>
      <c r="AD94" s="29" t="s">
        <v>829</v>
      </c>
      <c r="AE94" s="29" t="s">
        <v>829</v>
      </c>
      <c r="AF94" s="41"/>
    </row>
    <row r="95" spans="1:32" s="54" customFormat="1" x14ac:dyDescent="0.25">
      <c r="A95" s="29" t="s">
        <v>580</v>
      </c>
      <c r="B95" s="29" t="s">
        <v>764</v>
      </c>
      <c r="C95" s="29" t="s">
        <v>79</v>
      </c>
      <c r="D95" s="33" t="s">
        <v>79</v>
      </c>
      <c r="E95" s="33" t="s">
        <v>79</v>
      </c>
      <c r="F95" s="29" t="s">
        <v>765</v>
      </c>
      <c r="G95" s="29" t="s">
        <v>712</v>
      </c>
      <c r="H95" s="29" t="s">
        <v>713</v>
      </c>
      <c r="I95" s="29">
        <v>103333383</v>
      </c>
      <c r="J95" s="33" t="s">
        <v>766</v>
      </c>
      <c r="K95" s="33" t="s">
        <v>767</v>
      </c>
      <c r="L95" s="29" t="s">
        <v>84</v>
      </c>
      <c r="M95" s="29" t="s">
        <v>85</v>
      </c>
      <c r="N95" s="29" t="s">
        <v>400</v>
      </c>
      <c r="O95" s="34">
        <v>35</v>
      </c>
      <c r="P95" s="49">
        <f t="shared" si="20"/>
        <v>123.75</v>
      </c>
      <c r="Q95" s="24">
        <v>43.311999999999998</v>
      </c>
      <c r="R95" s="24">
        <v>80.438000000000002</v>
      </c>
      <c r="S95" s="24">
        <v>0</v>
      </c>
      <c r="T95" s="53">
        <f t="shared" si="21"/>
        <v>61.875</v>
      </c>
      <c r="U95" s="53">
        <f t="shared" si="22"/>
        <v>21.655999999999999</v>
      </c>
      <c r="V95" s="53">
        <f t="shared" si="23"/>
        <v>40.219000000000001</v>
      </c>
      <c r="W95" s="53">
        <f t="shared" si="24"/>
        <v>0</v>
      </c>
      <c r="X95" s="53">
        <f t="shared" si="25"/>
        <v>61.875</v>
      </c>
      <c r="Y95" s="53">
        <f t="shared" si="26"/>
        <v>21.655999999999999</v>
      </c>
      <c r="Z95" s="53">
        <f t="shared" si="27"/>
        <v>40.219000000000001</v>
      </c>
      <c r="AA95" s="53">
        <f t="shared" si="28"/>
        <v>0</v>
      </c>
      <c r="AB95" s="46">
        <v>43831</v>
      </c>
      <c r="AC95" s="46" t="s">
        <v>315</v>
      </c>
      <c r="AD95" s="29" t="s">
        <v>829</v>
      </c>
      <c r="AE95" s="29" t="s">
        <v>829</v>
      </c>
      <c r="AF95" s="41"/>
    </row>
    <row r="96" spans="1:32" s="54" customFormat="1" x14ac:dyDescent="0.25">
      <c r="A96" s="29" t="s">
        <v>581</v>
      </c>
      <c r="B96" s="29" t="s">
        <v>753</v>
      </c>
      <c r="C96" s="29" t="s">
        <v>79</v>
      </c>
      <c r="D96" s="33" t="s">
        <v>79</v>
      </c>
      <c r="E96" s="33" t="s">
        <v>79</v>
      </c>
      <c r="F96" s="29" t="s">
        <v>768</v>
      </c>
      <c r="G96" s="29" t="s">
        <v>712</v>
      </c>
      <c r="H96" s="29" t="s">
        <v>713</v>
      </c>
      <c r="I96" s="29">
        <v>103333382</v>
      </c>
      <c r="J96" s="33" t="s">
        <v>769</v>
      </c>
      <c r="K96" s="33" t="s">
        <v>770</v>
      </c>
      <c r="L96" s="29" t="s">
        <v>84</v>
      </c>
      <c r="M96" s="29" t="s">
        <v>85</v>
      </c>
      <c r="N96" s="29" t="s">
        <v>99</v>
      </c>
      <c r="O96" s="34">
        <v>9</v>
      </c>
      <c r="P96" s="49">
        <f t="shared" si="20"/>
        <v>1.3460000000000001</v>
      </c>
      <c r="Q96" s="24">
        <v>1.3460000000000001</v>
      </c>
      <c r="R96" s="24">
        <v>0</v>
      </c>
      <c r="S96" s="24">
        <v>0</v>
      </c>
      <c r="T96" s="53">
        <f t="shared" si="21"/>
        <v>0.67300000000000004</v>
      </c>
      <c r="U96" s="53">
        <f t="shared" si="22"/>
        <v>0.67300000000000004</v>
      </c>
      <c r="V96" s="53">
        <f t="shared" si="23"/>
        <v>0</v>
      </c>
      <c r="W96" s="53">
        <f t="shared" si="24"/>
        <v>0</v>
      </c>
      <c r="X96" s="53">
        <f t="shared" si="25"/>
        <v>0.67300000000000004</v>
      </c>
      <c r="Y96" s="53">
        <f t="shared" si="26"/>
        <v>0.67300000000000004</v>
      </c>
      <c r="Z96" s="53">
        <f t="shared" si="27"/>
        <v>0</v>
      </c>
      <c r="AA96" s="53">
        <f t="shared" si="28"/>
        <v>0</v>
      </c>
      <c r="AB96" s="46">
        <v>43831</v>
      </c>
      <c r="AC96" s="46" t="s">
        <v>315</v>
      </c>
      <c r="AD96" s="29" t="s">
        <v>829</v>
      </c>
      <c r="AE96" s="29" t="s">
        <v>829</v>
      </c>
      <c r="AF96" s="41"/>
    </row>
    <row r="97" spans="1:32" s="54" customFormat="1" x14ac:dyDescent="0.25">
      <c r="A97" s="29" t="s">
        <v>582</v>
      </c>
      <c r="B97" s="29" t="s">
        <v>771</v>
      </c>
      <c r="C97" s="29" t="s">
        <v>772</v>
      </c>
      <c r="D97" s="33" t="s">
        <v>665</v>
      </c>
      <c r="E97" s="33" t="s">
        <v>79</v>
      </c>
      <c r="F97" s="29" t="s">
        <v>713</v>
      </c>
      <c r="G97" s="29" t="s">
        <v>712</v>
      </c>
      <c r="H97" s="29" t="s">
        <v>713</v>
      </c>
      <c r="I97" s="29">
        <v>103333360</v>
      </c>
      <c r="J97" s="33" t="s">
        <v>773</v>
      </c>
      <c r="K97" s="33" t="s">
        <v>774</v>
      </c>
      <c r="L97" s="29" t="s">
        <v>84</v>
      </c>
      <c r="M97" s="29" t="s">
        <v>85</v>
      </c>
      <c r="N97" s="29" t="s">
        <v>99</v>
      </c>
      <c r="O97" s="34">
        <v>14</v>
      </c>
      <c r="P97" s="49">
        <f t="shared" si="20"/>
        <v>35.786000000000001</v>
      </c>
      <c r="Q97" s="24">
        <v>35.786000000000001</v>
      </c>
      <c r="R97" s="24">
        <v>0</v>
      </c>
      <c r="S97" s="24">
        <v>0</v>
      </c>
      <c r="T97" s="53">
        <f t="shared" si="21"/>
        <v>17.893000000000001</v>
      </c>
      <c r="U97" s="53">
        <f t="shared" si="22"/>
        <v>17.893000000000001</v>
      </c>
      <c r="V97" s="53">
        <f t="shared" si="23"/>
        <v>0</v>
      </c>
      <c r="W97" s="53">
        <f t="shared" si="24"/>
        <v>0</v>
      </c>
      <c r="X97" s="53">
        <f t="shared" si="25"/>
        <v>17.893000000000001</v>
      </c>
      <c r="Y97" s="53">
        <f t="shared" si="26"/>
        <v>17.893000000000001</v>
      </c>
      <c r="Z97" s="53">
        <f t="shared" si="27"/>
        <v>0</v>
      </c>
      <c r="AA97" s="53">
        <f t="shared" si="28"/>
        <v>0</v>
      </c>
      <c r="AB97" s="46">
        <v>43831</v>
      </c>
      <c r="AC97" s="46" t="s">
        <v>315</v>
      </c>
      <c r="AD97" s="29" t="s">
        <v>829</v>
      </c>
      <c r="AE97" s="29" t="s">
        <v>829</v>
      </c>
      <c r="AF97" s="41"/>
    </row>
    <row r="98" spans="1:32" s="54" customFormat="1" x14ac:dyDescent="0.25">
      <c r="A98" s="29" t="s">
        <v>583</v>
      </c>
      <c r="B98" s="29" t="s">
        <v>725</v>
      </c>
      <c r="C98" s="29" t="s">
        <v>775</v>
      </c>
      <c r="D98" s="33" t="s">
        <v>776</v>
      </c>
      <c r="E98" s="33" t="s">
        <v>79</v>
      </c>
      <c r="F98" s="29" t="s">
        <v>713</v>
      </c>
      <c r="G98" s="29" t="s">
        <v>712</v>
      </c>
      <c r="H98" s="29" t="s">
        <v>713</v>
      </c>
      <c r="I98" s="29">
        <v>103333374</v>
      </c>
      <c r="J98" s="33" t="s">
        <v>777</v>
      </c>
      <c r="K98" s="33" t="s">
        <v>778</v>
      </c>
      <c r="L98" s="29" t="s">
        <v>84</v>
      </c>
      <c r="M98" s="29" t="s">
        <v>85</v>
      </c>
      <c r="N98" s="29" t="s">
        <v>99</v>
      </c>
      <c r="O98" s="34">
        <v>14</v>
      </c>
      <c r="P98" s="49">
        <f t="shared" si="20"/>
        <v>0.34</v>
      </c>
      <c r="Q98" s="24">
        <v>0.34</v>
      </c>
      <c r="R98" s="24">
        <v>0</v>
      </c>
      <c r="S98" s="24">
        <v>0</v>
      </c>
      <c r="T98" s="53">
        <f t="shared" si="21"/>
        <v>0.17</v>
      </c>
      <c r="U98" s="53">
        <f t="shared" si="22"/>
        <v>0.17</v>
      </c>
      <c r="V98" s="53">
        <f t="shared" si="23"/>
        <v>0</v>
      </c>
      <c r="W98" s="53">
        <f t="shared" si="24"/>
        <v>0</v>
      </c>
      <c r="X98" s="53">
        <f t="shared" si="25"/>
        <v>0.17</v>
      </c>
      <c r="Y98" s="53">
        <f t="shared" si="26"/>
        <v>0.17</v>
      </c>
      <c r="Z98" s="53">
        <f t="shared" si="27"/>
        <v>0</v>
      </c>
      <c r="AA98" s="53">
        <f t="shared" si="28"/>
        <v>0</v>
      </c>
      <c r="AB98" s="46">
        <v>43831</v>
      </c>
      <c r="AC98" s="46" t="s">
        <v>315</v>
      </c>
      <c r="AD98" s="29" t="s">
        <v>829</v>
      </c>
      <c r="AE98" s="29" t="s">
        <v>829</v>
      </c>
      <c r="AF98" s="41"/>
    </row>
    <row r="99" spans="1:32" s="54" customFormat="1" x14ac:dyDescent="0.25">
      <c r="A99" s="29" t="s">
        <v>584</v>
      </c>
      <c r="B99" s="29" t="s">
        <v>779</v>
      </c>
      <c r="C99" s="29" t="s">
        <v>780</v>
      </c>
      <c r="D99" s="33" t="s">
        <v>79</v>
      </c>
      <c r="E99" s="33" t="s">
        <v>79</v>
      </c>
      <c r="F99" s="29" t="s">
        <v>713</v>
      </c>
      <c r="G99" s="29" t="s">
        <v>712</v>
      </c>
      <c r="H99" s="29" t="s">
        <v>713</v>
      </c>
      <c r="I99" s="29">
        <v>103333376</v>
      </c>
      <c r="J99" s="33" t="s">
        <v>781</v>
      </c>
      <c r="K99" s="33" t="s">
        <v>782</v>
      </c>
      <c r="L99" s="29" t="s">
        <v>84</v>
      </c>
      <c r="M99" s="29" t="s">
        <v>85</v>
      </c>
      <c r="N99" s="29" t="s">
        <v>99</v>
      </c>
      <c r="O99" s="34">
        <v>14</v>
      </c>
      <c r="P99" s="49">
        <f t="shared" si="20"/>
        <v>10.564</v>
      </c>
      <c r="Q99" s="24">
        <v>10.564</v>
      </c>
      <c r="R99" s="24">
        <v>0</v>
      </c>
      <c r="S99" s="24">
        <v>0</v>
      </c>
      <c r="T99" s="53">
        <f t="shared" si="21"/>
        <v>5.282</v>
      </c>
      <c r="U99" s="53">
        <f t="shared" si="22"/>
        <v>5.282</v>
      </c>
      <c r="V99" s="53">
        <f t="shared" si="23"/>
        <v>0</v>
      </c>
      <c r="W99" s="53">
        <f t="shared" si="24"/>
        <v>0</v>
      </c>
      <c r="X99" s="53">
        <f t="shared" si="25"/>
        <v>5.282</v>
      </c>
      <c r="Y99" s="53">
        <f t="shared" si="26"/>
        <v>5.282</v>
      </c>
      <c r="Z99" s="53">
        <f t="shared" si="27"/>
        <v>0</v>
      </c>
      <c r="AA99" s="53">
        <f t="shared" si="28"/>
        <v>0</v>
      </c>
      <c r="AB99" s="46">
        <v>43831</v>
      </c>
      <c r="AC99" s="46" t="s">
        <v>315</v>
      </c>
      <c r="AD99" s="29" t="s">
        <v>829</v>
      </c>
      <c r="AE99" s="29" t="s">
        <v>829</v>
      </c>
      <c r="AF99" s="41"/>
    </row>
    <row r="100" spans="1:32" s="54" customFormat="1" x14ac:dyDescent="0.25">
      <c r="A100" s="29" t="s">
        <v>585</v>
      </c>
      <c r="B100" s="29" t="s">
        <v>725</v>
      </c>
      <c r="C100" s="29" t="s">
        <v>775</v>
      </c>
      <c r="D100" s="33" t="s">
        <v>776</v>
      </c>
      <c r="E100" s="33" t="s">
        <v>79</v>
      </c>
      <c r="F100" s="29" t="s">
        <v>713</v>
      </c>
      <c r="G100" s="29" t="s">
        <v>712</v>
      </c>
      <c r="H100" s="29" t="s">
        <v>713</v>
      </c>
      <c r="I100" s="29">
        <v>103333375</v>
      </c>
      <c r="J100" s="33" t="s">
        <v>783</v>
      </c>
      <c r="K100" s="33" t="s">
        <v>784</v>
      </c>
      <c r="L100" s="29" t="s">
        <v>84</v>
      </c>
      <c r="M100" s="29" t="s">
        <v>85</v>
      </c>
      <c r="N100" s="29" t="s">
        <v>99</v>
      </c>
      <c r="O100" s="34">
        <v>14</v>
      </c>
      <c r="P100" s="49">
        <f t="shared" si="20"/>
        <v>3.5779999999999998</v>
      </c>
      <c r="Q100" s="24">
        <v>3.5779999999999998</v>
      </c>
      <c r="R100" s="24">
        <v>0</v>
      </c>
      <c r="S100" s="24">
        <v>0</v>
      </c>
      <c r="T100" s="53">
        <f t="shared" si="21"/>
        <v>1.7889999999999999</v>
      </c>
      <c r="U100" s="53">
        <f t="shared" si="22"/>
        <v>1.7889999999999999</v>
      </c>
      <c r="V100" s="53">
        <f t="shared" si="23"/>
        <v>0</v>
      </c>
      <c r="W100" s="53">
        <f t="shared" si="24"/>
        <v>0</v>
      </c>
      <c r="X100" s="53">
        <f t="shared" si="25"/>
        <v>1.7889999999999999</v>
      </c>
      <c r="Y100" s="53">
        <f t="shared" si="26"/>
        <v>1.7889999999999999</v>
      </c>
      <c r="Z100" s="53">
        <f t="shared" si="27"/>
        <v>0</v>
      </c>
      <c r="AA100" s="53">
        <f t="shared" si="28"/>
        <v>0</v>
      </c>
      <c r="AB100" s="46">
        <v>43831</v>
      </c>
      <c r="AC100" s="46" t="s">
        <v>315</v>
      </c>
      <c r="AD100" s="29" t="s">
        <v>829</v>
      </c>
      <c r="AE100" s="29" t="s">
        <v>829</v>
      </c>
      <c r="AF100" s="41"/>
    </row>
    <row r="101" spans="1:32" s="54" customFormat="1" x14ac:dyDescent="0.25">
      <c r="A101" s="29" t="s">
        <v>586</v>
      </c>
      <c r="B101" s="29" t="s">
        <v>785</v>
      </c>
      <c r="C101" s="29" t="s">
        <v>79</v>
      </c>
      <c r="D101" s="33" t="s">
        <v>786</v>
      </c>
      <c r="E101" s="33" t="s">
        <v>79</v>
      </c>
      <c r="F101" s="29" t="s">
        <v>787</v>
      </c>
      <c r="G101" s="29" t="s">
        <v>712</v>
      </c>
      <c r="H101" s="29" t="s">
        <v>713</v>
      </c>
      <c r="I101" s="29">
        <v>103333386</v>
      </c>
      <c r="J101" s="33" t="s">
        <v>788</v>
      </c>
      <c r="K101" s="33" t="s">
        <v>789</v>
      </c>
      <c r="L101" s="29" t="s">
        <v>84</v>
      </c>
      <c r="M101" s="29" t="s">
        <v>85</v>
      </c>
      <c r="N101" s="29" t="s">
        <v>346</v>
      </c>
      <c r="O101" s="34">
        <v>3</v>
      </c>
      <c r="P101" s="49">
        <f t="shared" si="20"/>
        <v>0.64600000000000002</v>
      </c>
      <c r="Q101" s="24">
        <v>0.64600000000000002</v>
      </c>
      <c r="R101" s="24">
        <v>0</v>
      </c>
      <c r="S101" s="24">
        <v>0</v>
      </c>
      <c r="T101" s="53">
        <f t="shared" si="21"/>
        <v>0.32300000000000001</v>
      </c>
      <c r="U101" s="53">
        <f t="shared" si="22"/>
        <v>0.32300000000000001</v>
      </c>
      <c r="V101" s="53">
        <f t="shared" si="23"/>
        <v>0</v>
      </c>
      <c r="W101" s="53">
        <f t="shared" si="24"/>
        <v>0</v>
      </c>
      <c r="X101" s="53">
        <f t="shared" si="25"/>
        <v>0.32300000000000001</v>
      </c>
      <c r="Y101" s="53">
        <f t="shared" si="26"/>
        <v>0.32300000000000001</v>
      </c>
      <c r="Z101" s="53">
        <f t="shared" si="27"/>
        <v>0</v>
      </c>
      <c r="AA101" s="53">
        <f t="shared" si="28"/>
        <v>0</v>
      </c>
      <c r="AB101" s="46">
        <v>43831</v>
      </c>
      <c r="AC101" s="46" t="s">
        <v>315</v>
      </c>
      <c r="AD101" s="29" t="s">
        <v>829</v>
      </c>
      <c r="AE101" s="29" t="s">
        <v>829</v>
      </c>
      <c r="AF101" s="41"/>
    </row>
    <row r="102" spans="1:32" s="54" customFormat="1" x14ac:dyDescent="0.25">
      <c r="A102" s="29" t="s">
        <v>587</v>
      </c>
      <c r="B102" s="29" t="s">
        <v>785</v>
      </c>
      <c r="C102" s="29" t="s">
        <v>740</v>
      </c>
      <c r="D102" s="33" t="s">
        <v>790</v>
      </c>
      <c r="E102" s="33" t="s">
        <v>79</v>
      </c>
      <c r="F102" s="29" t="s">
        <v>713</v>
      </c>
      <c r="G102" s="29" t="s">
        <v>712</v>
      </c>
      <c r="H102" s="29" t="s">
        <v>713</v>
      </c>
      <c r="I102" s="29">
        <v>103333368</v>
      </c>
      <c r="J102" s="33" t="s">
        <v>791</v>
      </c>
      <c r="K102" s="33" t="s">
        <v>792</v>
      </c>
      <c r="L102" s="29" t="s">
        <v>84</v>
      </c>
      <c r="M102" s="29" t="s">
        <v>85</v>
      </c>
      <c r="N102" s="29" t="s">
        <v>346</v>
      </c>
      <c r="O102" s="34">
        <v>9</v>
      </c>
      <c r="P102" s="49">
        <f t="shared" si="20"/>
        <v>6.266</v>
      </c>
      <c r="Q102" s="24">
        <v>6.266</v>
      </c>
      <c r="R102" s="24">
        <v>0</v>
      </c>
      <c r="S102" s="24">
        <v>0</v>
      </c>
      <c r="T102" s="53">
        <f t="shared" si="21"/>
        <v>3.133</v>
      </c>
      <c r="U102" s="53">
        <f t="shared" si="22"/>
        <v>3.133</v>
      </c>
      <c r="V102" s="53">
        <f t="shared" si="23"/>
        <v>0</v>
      </c>
      <c r="W102" s="53">
        <f t="shared" si="24"/>
        <v>0</v>
      </c>
      <c r="X102" s="53">
        <f t="shared" si="25"/>
        <v>3.133</v>
      </c>
      <c r="Y102" s="53">
        <f t="shared" si="26"/>
        <v>3.133</v>
      </c>
      <c r="Z102" s="53">
        <f t="shared" si="27"/>
        <v>0</v>
      </c>
      <c r="AA102" s="53">
        <f t="shared" si="28"/>
        <v>0</v>
      </c>
      <c r="AB102" s="46">
        <v>43831</v>
      </c>
      <c r="AC102" s="46" t="s">
        <v>315</v>
      </c>
      <c r="AD102" s="29" t="s">
        <v>829</v>
      </c>
      <c r="AE102" s="29" t="s">
        <v>829</v>
      </c>
      <c r="AF102" s="41"/>
    </row>
    <row r="103" spans="1:32" s="54" customFormat="1" x14ac:dyDescent="0.25">
      <c r="A103" s="29" t="s">
        <v>588</v>
      </c>
      <c r="B103" s="29" t="s">
        <v>785</v>
      </c>
      <c r="C103" s="29" t="s">
        <v>793</v>
      </c>
      <c r="D103" s="33" t="s">
        <v>794</v>
      </c>
      <c r="E103" s="33" t="s">
        <v>79</v>
      </c>
      <c r="F103" s="29" t="s">
        <v>713</v>
      </c>
      <c r="G103" s="29" t="s">
        <v>712</v>
      </c>
      <c r="H103" s="29" t="s">
        <v>713</v>
      </c>
      <c r="I103" s="29">
        <v>103333369</v>
      </c>
      <c r="J103" s="33" t="s">
        <v>795</v>
      </c>
      <c r="K103" s="33" t="s">
        <v>796</v>
      </c>
      <c r="L103" s="29" t="s">
        <v>84</v>
      </c>
      <c r="M103" s="29" t="s">
        <v>85</v>
      </c>
      <c r="N103" s="29" t="s">
        <v>346</v>
      </c>
      <c r="O103" s="34">
        <v>4</v>
      </c>
      <c r="P103" s="49">
        <f t="shared" si="20"/>
        <v>4.3499999999999996</v>
      </c>
      <c r="Q103" s="24">
        <v>4.3499999999999996</v>
      </c>
      <c r="R103" s="24">
        <v>0</v>
      </c>
      <c r="S103" s="24">
        <v>0</v>
      </c>
      <c r="T103" s="53">
        <f t="shared" si="21"/>
        <v>2.1749999999999998</v>
      </c>
      <c r="U103" s="53">
        <f t="shared" si="22"/>
        <v>2.1749999999999998</v>
      </c>
      <c r="V103" s="53">
        <f t="shared" si="23"/>
        <v>0</v>
      </c>
      <c r="W103" s="53">
        <f t="shared" si="24"/>
        <v>0</v>
      </c>
      <c r="X103" s="53">
        <f t="shared" si="25"/>
        <v>2.1749999999999998</v>
      </c>
      <c r="Y103" s="53">
        <f t="shared" si="26"/>
        <v>2.1749999999999998</v>
      </c>
      <c r="Z103" s="53">
        <f t="shared" si="27"/>
        <v>0</v>
      </c>
      <c r="AA103" s="53">
        <f t="shared" si="28"/>
        <v>0</v>
      </c>
      <c r="AB103" s="46">
        <v>43831</v>
      </c>
      <c r="AC103" s="46" t="s">
        <v>315</v>
      </c>
      <c r="AD103" s="29" t="s">
        <v>829</v>
      </c>
      <c r="AE103" s="29" t="s">
        <v>829</v>
      </c>
      <c r="AF103" s="41"/>
    </row>
    <row r="104" spans="1:32" s="54" customFormat="1" x14ac:dyDescent="0.25">
      <c r="A104" s="29" t="s">
        <v>589</v>
      </c>
      <c r="B104" s="29" t="s">
        <v>797</v>
      </c>
      <c r="C104" s="29" t="s">
        <v>798</v>
      </c>
      <c r="D104" s="33" t="s">
        <v>799</v>
      </c>
      <c r="E104" s="33" t="s">
        <v>79</v>
      </c>
      <c r="F104" s="29" t="s">
        <v>713</v>
      </c>
      <c r="G104" s="29" t="s">
        <v>712</v>
      </c>
      <c r="H104" s="29" t="s">
        <v>713</v>
      </c>
      <c r="I104" s="29">
        <v>103333370</v>
      </c>
      <c r="J104" s="33" t="s">
        <v>800</v>
      </c>
      <c r="K104" s="33" t="s">
        <v>801</v>
      </c>
      <c r="L104" s="29" t="s">
        <v>84</v>
      </c>
      <c r="M104" s="29" t="s">
        <v>85</v>
      </c>
      <c r="N104" s="29" t="s">
        <v>346</v>
      </c>
      <c r="O104" s="34">
        <v>4</v>
      </c>
      <c r="P104" s="49">
        <f t="shared" si="20"/>
        <v>0.93200000000000005</v>
      </c>
      <c r="Q104" s="24">
        <v>0.93200000000000005</v>
      </c>
      <c r="R104" s="24">
        <v>0</v>
      </c>
      <c r="S104" s="24">
        <v>0</v>
      </c>
      <c r="T104" s="53">
        <f t="shared" si="21"/>
        <v>0.46600000000000003</v>
      </c>
      <c r="U104" s="53">
        <f t="shared" si="22"/>
        <v>0.46600000000000003</v>
      </c>
      <c r="V104" s="53">
        <f t="shared" si="23"/>
        <v>0</v>
      </c>
      <c r="W104" s="53">
        <f t="shared" si="24"/>
        <v>0</v>
      </c>
      <c r="X104" s="53">
        <f t="shared" si="25"/>
        <v>0.46600000000000003</v>
      </c>
      <c r="Y104" s="53">
        <f t="shared" si="26"/>
        <v>0.46600000000000003</v>
      </c>
      <c r="Z104" s="53">
        <f t="shared" si="27"/>
        <v>0</v>
      </c>
      <c r="AA104" s="53">
        <f t="shared" si="28"/>
        <v>0</v>
      </c>
      <c r="AB104" s="46">
        <v>43831</v>
      </c>
      <c r="AC104" s="46" t="s">
        <v>315</v>
      </c>
      <c r="AD104" s="29" t="s">
        <v>829</v>
      </c>
      <c r="AE104" s="29" t="s">
        <v>829</v>
      </c>
      <c r="AF104" s="41"/>
    </row>
    <row r="105" spans="1:32" s="54" customFormat="1" x14ac:dyDescent="0.25">
      <c r="A105" s="29" t="s">
        <v>590</v>
      </c>
      <c r="B105" s="29" t="s">
        <v>797</v>
      </c>
      <c r="C105" s="29" t="s">
        <v>798</v>
      </c>
      <c r="D105" s="33" t="s">
        <v>802</v>
      </c>
      <c r="E105" s="33" t="s">
        <v>79</v>
      </c>
      <c r="F105" s="29" t="s">
        <v>713</v>
      </c>
      <c r="G105" s="29" t="s">
        <v>712</v>
      </c>
      <c r="H105" s="29" t="s">
        <v>713</v>
      </c>
      <c r="I105" s="29">
        <v>103333371</v>
      </c>
      <c r="J105" s="33" t="s">
        <v>803</v>
      </c>
      <c r="K105" s="33" t="s">
        <v>804</v>
      </c>
      <c r="L105" s="29" t="s">
        <v>84</v>
      </c>
      <c r="M105" s="29" t="s">
        <v>85</v>
      </c>
      <c r="N105" s="29" t="s">
        <v>346</v>
      </c>
      <c r="O105" s="34">
        <v>4</v>
      </c>
      <c r="P105" s="49">
        <f t="shared" si="20"/>
        <v>1.4319999999999999</v>
      </c>
      <c r="Q105" s="24">
        <v>1.4319999999999999</v>
      </c>
      <c r="R105" s="24">
        <v>0</v>
      </c>
      <c r="S105" s="24">
        <v>0</v>
      </c>
      <c r="T105" s="53">
        <f t="shared" si="21"/>
        <v>0.71599999999999997</v>
      </c>
      <c r="U105" s="53">
        <f t="shared" si="22"/>
        <v>0.71599999999999997</v>
      </c>
      <c r="V105" s="53">
        <f t="shared" si="23"/>
        <v>0</v>
      </c>
      <c r="W105" s="53">
        <f t="shared" si="24"/>
        <v>0</v>
      </c>
      <c r="X105" s="53">
        <f t="shared" si="25"/>
        <v>0.71599999999999997</v>
      </c>
      <c r="Y105" s="53">
        <f t="shared" si="26"/>
        <v>0.71599999999999997</v>
      </c>
      <c r="Z105" s="53">
        <f t="shared" si="27"/>
        <v>0</v>
      </c>
      <c r="AA105" s="53">
        <f t="shared" si="28"/>
        <v>0</v>
      </c>
      <c r="AB105" s="46">
        <v>43831</v>
      </c>
      <c r="AC105" s="46" t="s">
        <v>315</v>
      </c>
      <c r="AD105" s="29" t="s">
        <v>829</v>
      </c>
      <c r="AE105" s="29" t="s">
        <v>829</v>
      </c>
      <c r="AF105" s="41"/>
    </row>
    <row r="106" spans="1:32" s="54" customFormat="1" x14ac:dyDescent="0.25">
      <c r="A106" s="29" t="s">
        <v>591</v>
      </c>
      <c r="B106" s="29" t="s">
        <v>785</v>
      </c>
      <c r="C106" s="29" t="s">
        <v>805</v>
      </c>
      <c r="D106" s="33" t="s">
        <v>806</v>
      </c>
      <c r="E106" s="33" t="s">
        <v>79</v>
      </c>
      <c r="F106" s="29" t="s">
        <v>713</v>
      </c>
      <c r="G106" s="29" t="s">
        <v>712</v>
      </c>
      <c r="H106" s="29" t="s">
        <v>713</v>
      </c>
      <c r="I106" s="29">
        <v>103333372</v>
      </c>
      <c r="J106" s="33" t="s">
        <v>807</v>
      </c>
      <c r="K106" s="33" t="s">
        <v>808</v>
      </c>
      <c r="L106" s="29" t="s">
        <v>84</v>
      </c>
      <c r="M106" s="29" t="s">
        <v>85</v>
      </c>
      <c r="N106" s="29" t="s">
        <v>346</v>
      </c>
      <c r="O106" s="34">
        <v>4</v>
      </c>
      <c r="P106" s="49">
        <f t="shared" si="20"/>
        <v>4.2000000000000003E-2</v>
      </c>
      <c r="Q106" s="24">
        <v>4.2000000000000003E-2</v>
      </c>
      <c r="R106" s="24">
        <v>0</v>
      </c>
      <c r="S106" s="24">
        <v>0</v>
      </c>
      <c r="T106" s="53">
        <f t="shared" si="21"/>
        <v>2.1000000000000001E-2</v>
      </c>
      <c r="U106" s="53">
        <f t="shared" si="22"/>
        <v>2.1000000000000001E-2</v>
      </c>
      <c r="V106" s="53">
        <f t="shared" si="23"/>
        <v>0</v>
      </c>
      <c r="W106" s="53">
        <f t="shared" si="24"/>
        <v>0</v>
      </c>
      <c r="X106" s="53">
        <f t="shared" si="25"/>
        <v>2.1000000000000001E-2</v>
      </c>
      <c r="Y106" s="53">
        <f t="shared" si="26"/>
        <v>2.1000000000000001E-2</v>
      </c>
      <c r="Z106" s="53">
        <f t="shared" si="27"/>
        <v>0</v>
      </c>
      <c r="AA106" s="53">
        <f t="shared" si="28"/>
        <v>0</v>
      </c>
      <c r="AB106" s="46">
        <v>43831</v>
      </c>
      <c r="AC106" s="46" t="s">
        <v>315</v>
      </c>
      <c r="AD106" s="29" t="s">
        <v>829</v>
      </c>
      <c r="AE106" s="29" t="s">
        <v>829</v>
      </c>
      <c r="AF106" s="41"/>
    </row>
    <row r="107" spans="1:32" s="54" customFormat="1" x14ac:dyDescent="0.25">
      <c r="A107" s="29" t="s">
        <v>592</v>
      </c>
      <c r="B107" s="29" t="s">
        <v>785</v>
      </c>
      <c r="C107" s="29" t="s">
        <v>79</v>
      </c>
      <c r="D107" s="33" t="s">
        <v>809</v>
      </c>
      <c r="E107" s="33" t="s">
        <v>79</v>
      </c>
      <c r="F107" s="29" t="s">
        <v>716</v>
      </c>
      <c r="G107" s="29" t="s">
        <v>712</v>
      </c>
      <c r="H107" s="29" t="s">
        <v>713</v>
      </c>
      <c r="I107" s="29">
        <v>103333379</v>
      </c>
      <c r="J107" s="33" t="s">
        <v>810</v>
      </c>
      <c r="K107" s="33" t="s">
        <v>811</v>
      </c>
      <c r="L107" s="29" t="s">
        <v>84</v>
      </c>
      <c r="M107" s="29" t="s">
        <v>85</v>
      </c>
      <c r="N107" s="29" t="s">
        <v>346</v>
      </c>
      <c r="O107" s="34">
        <v>4</v>
      </c>
      <c r="P107" s="49">
        <f t="shared" si="20"/>
        <v>1.0640000000000001</v>
      </c>
      <c r="Q107" s="24">
        <v>1.0640000000000001</v>
      </c>
      <c r="R107" s="24">
        <v>0</v>
      </c>
      <c r="S107" s="24">
        <v>0</v>
      </c>
      <c r="T107" s="53">
        <f t="shared" si="21"/>
        <v>0.53200000000000003</v>
      </c>
      <c r="U107" s="53">
        <f t="shared" si="22"/>
        <v>0.53200000000000003</v>
      </c>
      <c r="V107" s="53">
        <f t="shared" si="23"/>
        <v>0</v>
      </c>
      <c r="W107" s="53">
        <f t="shared" si="24"/>
        <v>0</v>
      </c>
      <c r="X107" s="53">
        <f t="shared" si="25"/>
        <v>0.53200000000000003</v>
      </c>
      <c r="Y107" s="53">
        <f t="shared" si="26"/>
        <v>0.53200000000000003</v>
      </c>
      <c r="Z107" s="53">
        <f t="shared" si="27"/>
        <v>0</v>
      </c>
      <c r="AA107" s="53">
        <f t="shared" si="28"/>
        <v>0</v>
      </c>
      <c r="AB107" s="46">
        <v>43831</v>
      </c>
      <c r="AC107" s="46" t="s">
        <v>315</v>
      </c>
      <c r="AD107" s="29" t="s">
        <v>829</v>
      </c>
      <c r="AE107" s="29" t="s">
        <v>829</v>
      </c>
      <c r="AF107" s="41"/>
    </row>
    <row r="108" spans="1:32" s="54" customFormat="1" x14ac:dyDescent="0.25">
      <c r="A108" s="29" t="s">
        <v>593</v>
      </c>
      <c r="B108" s="29" t="s">
        <v>812</v>
      </c>
      <c r="C108" s="29" t="s">
        <v>798</v>
      </c>
      <c r="D108" s="33" t="s">
        <v>813</v>
      </c>
      <c r="E108" s="33" t="s">
        <v>79</v>
      </c>
      <c r="F108" s="29" t="s">
        <v>713</v>
      </c>
      <c r="G108" s="29" t="s">
        <v>712</v>
      </c>
      <c r="H108" s="29" t="s">
        <v>713</v>
      </c>
      <c r="I108" s="29">
        <v>103333359</v>
      </c>
      <c r="J108" s="33" t="s">
        <v>814</v>
      </c>
      <c r="K108" s="33" t="s">
        <v>815</v>
      </c>
      <c r="L108" s="29" t="s">
        <v>84</v>
      </c>
      <c r="M108" s="29" t="s">
        <v>85</v>
      </c>
      <c r="N108" s="29" t="s">
        <v>346</v>
      </c>
      <c r="O108" s="34">
        <v>4</v>
      </c>
      <c r="P108" s="49">
        <f t="shared" si="20"/>
        <v>1.3859999999999999</v>
      </c>
      <c r="Q108" s="24">
        <v>1.3859999999999999</v>
      </c>
      <c r="R108" s="24">
        <v>0</v>
      </c>
      <c r="S108" s="24">
        <v>0</v>
      </c>
      <c r="T108" s="53">
        <f t="shared" si="21"/>
        <v>0.69299999999999995</v>
      </c>
      <c r="U108" s="53">
        <f t="shared" si="22"/>
        <v>0.69299999999999995</v>
      </c>
      <c r="V108" s="53">
        <f t="shared" si="23"/>
        <v>0</v>
      </c>
      <c r="W108" s="53">
        <f t="shared" si="24"/>
        <v>0</v>
      </c>
      <c r="X108" s="53">
        <f t="shared" si="25"/>
        <v>0.69299999999999995</v>
      </c>
      <c r="Y108" s="53">
        <f t="shared" si="26"/>
        <v>0.69299999999999995</v>
      </c>
      <c r="Z108" s="53">
        <f t="shared" si="27"/>
        <v>0</v>
      </c>
      <c r="AA108" s="53">
        <f t="shared" si="28"/>
        <v>0</v>
      </c>
      <c r="AB108" s="46">
        <v>43831</v>
      </c>
      <c r="AC108" s="46" t="s">
        <v>315</v>
      </c>
      <c r="AD108" s="29" t="s">
        <v>829</v>
      </c>
      <c r="AE108" s="29" t="s">
        <v>829</v>
      </c>
      <c r="AF108" s="41"/>
    </row>
    <row r="109" spans="1:32" s="54" customFormat="1" x14ac:dyDescent="0.25">
      <c r="A109" s="29" t="s">
        <v>594</v>
      </c>
      <c r="B109" s="29" t="s">
        <v>816</v>
      </c>
      <c r="C109" s="29" t="s">
        <v>817</v>
      </c>
      <c r="D109" s="33" t="s">
        <v>818</v>
      </c>
      <c r="E109" s="33" t="s">
        <v>79</v>
      </c>
      <c r="F109" s="29" t="s">
        <v>713</v>
      </c>
      <c r="G109" s="29" t="s">
        <v>712</v>
      </c>
      <c r="H109" s="29" t="s">
        <v>713</v>
      </c>
      <c r="I109" s="29">
        <v>103333965</v>
      </c>
      <c r="J109" s="33" t="s">
        <v>819</v>
      </c>
      <c r="K109" s="33" t="s">
        <v>820</v>
      </c>
      <c r="L109" s="29" t="s">
        <v>84</v>
      </c>
      <c r="M109" s="29" t="s">
        <v>85</v>
      </c>
      <c r="N109" s="29" t="s">
        <v>346</v>
      </c>
      <c r="O109" s="34">
        <v>6</v>
      </c>
      <c r="P109" s="49">
        <f t="shared" si="20"/>
        <v>1.6140000000000001</v>
      </c>
      <c r="Q109" s="24">
        <v>1.6140000000000001</v>
      </c>
      <c r="R109" s="24">
        <v>0</v>
      </c>
      <c r="S109" s="24">
        <v>0</v>
      </c>
      <c r="T109" s="53">
        <f t="shared" si="21"/>
        <v>0.80700000000000005</v>
      </c>
      <c r="U109" s="53">
        <f t="shared" si="22"/>
        <v>0.80700000000000005</v>
      </c>
      <c r="V109" s="53">
        <f t="shared" si="23"/>
        <v>0</v>
      </c>
      <c r="W109" s="53">
        <f t="shared" si="24"/>
        <v>0</v>
      </c>
      <c r="X109" s="53">
        <f t="shared" si="25"/>
        <v>0.80700000000000005</v>
      </c>
      <c r="Y109" s="53">
        <f t="shared" si="26"/>
        <v>0.80700000000000005</v>
      </c>
      <c r="Z109" s="53">
        <f t="shared" si="27"/>
        <v>0</v>
      </c>
      <c r="AA109" s="53">
        <f t="shared" si="28"/>
        <v>0</v>
      </c>
      <c r="AB109" s="46">
        <v>43831</v>
      </c>
      <c r="AC109" s="46" t="s">
        <v>315</v>
      </c>
      <c r="AD109" s="29" t="s">
        <v>829</v>
      </c>
      <c r="AE109" s="29" t="s">
        <v>829</v>
      </c>
      <c r="AF109" s="41"/>
    </row>
    <row r="110" spans="1:32" s="54" customFormat="1" x14ac:dyDescent="0.25">
      <c r="A110" s="29" t="s">
        <v>595</v>
      </c>
      <c r="B110" s="29" t="s">
        <v>821</v>
      </c>
      <c r="C110" s="29" t="s">
        <v>775</v>
      </c>
      <c r="D110" s="33" t="s">
        <v>776</v>
      </c>
      <c r="E110" s="33" t="s">
        <v>79</v>
      </c>
      <c r="F110" s="29" t="s">
        <v>713</v>
      </c>
      <c r="G110" s="29" t="s">
        <v>712</v>
      </c>
      <c r="H110" s="29" t="s">
        <v>713</v>
      </c>
      <c r="I110" s="29">
        <v>103334012</v>
      </c>
      <c r="J110" s="33" t="s">
        <v>822</v>
      </c>
      <c r="K110" s="33" t="s">
        <v>823</v>
      </c>
      <c r="L110" s="29" t="s">
        <v>84</v>
      </c>
      <c r="M110" s="29" t="s">
        <v>85</v>
      </c>
      <c r="N110" s="29" t="s">
        <v>99</v>
      </c>
      <c r="O110" s="34">
        <v>14</v>
      </c>
      <c r="P110" s="49">
        <f t="shared" si="20"/>
        <v>1.698</v>
      </c>
      <c r="Q110" s="24">
        <v>1.698</v>
      </c>
      <c r="R110" s="24">
        <v>0</v>
      </c>
      <c r="S110" s="24">
        <v>0</v>
      </c>
      <c r="T110" s="53">
        <f t="shared" si="21"/>
        <v>0.84899999999999998</v>
      </c>
      <c r="U110" s="53">
        <f t="shared" si="22"/>
        <v>0.84899999999999998</v>
      </c>
      <c r="V110" s="53">
        <f t="shared" si="23"/>
        <v>0</v>
      </c>
      <c r="W110" s="53">
        <f t="shared" si="24"/>
        <v>0</v>
      </c>
      <c r="X110" s="53">
        <f t="shared" si="25"/>
        <v>0.84899999999999998</v>
      </c>
      <c r="Y110" s="53">
        <f t="shared" si="26"/>
        <v>0.84899999999999998</v>
      </c>
      <c r="Z110" s="53">
        <f t="shared" si="27"/>
        <v>0</v>
      </c>
      <c r="AA110" s="53">
        <f t="shared" si="28"/>
        <v>0</v>
      </c>
      <c r="AB110" s="46">
        <v>43831</v>
      </c>
      <c r="AC110" s="46" t="s">
        <v>315</v>
      </c>
      <c r="AD110" s="29" t="s">
        <v>829</v>
      </c>
      <c r="AE110" s="29" t="s">
        <v>829</v>
      </c>
      <c r="AF110" s="41"/>
    </row>
    <row r="111" spans="1:32" s="54" customFormat="1" x14ac:dyDescent="0.25">
      <c r="A111" s="29" t="s">
        <v>596</v>
      </c>
      <c r="B111" s="29" t="s">
        <v>824</v>
      </c>
      <c r="C111" s="29" t="s">
        <v>825</v>
      </c>
      <c r="D111" s="33" t="s">
        <v>79</v>
      </c>
      <c r="E111" s="33" t="s">
        <v>79</v>
      </c>
      <c r="F111" s="29" t="s">
        <v>713</v>
      </c>
      <c r="G111" s="29" t="s">
        <v>712</v>
      </c>
      <c r="H111" s="29" t="s">
        <v>713</v>
      </c>
      <c r="I111" s="29">
        <v>103101352</v>
      </c>
      <c r="J111" s="33" t="s">
        <v>826</v>
      </c>
      <c r="K111" s="33" t="s">
        <v>827</v>
      </c>
      <c r="L111" s="29" t="s">
        <v>84</v>
      </c>
      <c r="M111" s="29" t="s">
        <v>85</v>
      </c>
      <c r="N111" s="29" t="s">
        <v>828</v>
      </c>
      <c r="O111" s="34" t="s">
        <v>79</v>
      </c>
      <c r="P111" s="49">
        <f t="shared" si="20"/>
        <v>174.154</v>
      </c>
      <c r="Q111" s="24">
        <v>43.539000000000001</v>
      </c>
      <c r="R111" s="24">
        <v>130.61500000000001</v>
      </c>
      <c r="S111" s="24">
        <v>0</v>
      </c>
      <c r="T111" s="53">
        <f t="shared" si="21"/>
        <v>87.076999999999998</v>
      </c>
      <c r="U111" s="53">
        <f t="shared" si="22"/>
        <v>21.769500000000001</v>
      </c>
      <c r="V111" s="53">
        <f t="shared" si="23"/>
        <v>65.307500000000005</v>
      </c>
      <c r="W111" s="53">
        <f t="shared" si="24"/>
        <v>0</v>
      </c>
      <c r="X111" s="53">
        <f t="shared" si="25"/>
        <v>87.076999999999998</v>
      </c>
      <c r="Y111" s="53">
        <f t="shared" si="26"/>
        <v>21.769500000000001</v>
      </c>
      <c r="Z111" s="53">
        <f t="shared" si="27"/>
        <v>65.307500000000005</v>
      </c>
      <c r="AA111" s="53">
        <f t="shared" si="28"/>
        <v>0</v>
      </c>
      <c r="AB111" s="46">
        <v>43831</v>
      </c>
      <c r="AC111" s="46" t="s">
        <v>315</v>
      </c>
      <c r="AD111" s="29" t="s">
        <v>829</v>
      </c>
      <c r="AE111" s="29" t="s">
        <v>829</v>
      </c>
      <c r="AF111" s="41"/>
    </row>
    <row r="112" spans="1:32" s="54" customFormat="1" x14ac:dyDescent="0.25">
      <c r="A112" s="29" t="s">
        <v>597</v>
      </c>
      <c r="B112" s="29" t="s">
        <v>830</v>
      </c>
      <c r="C112" s="29" t="s">
        <v>386</v>
      </c>
      <c r="D112" s="33" t="s">
        <v>1078</v>
      </c>
      <c r="E112" s="33" t="s">
        <v>79</v>
      </c>
      <c r="F112" s="29" t="s">
        <v>840</v>
      </c>
      <c r="G112" s="29" t="s">
        <v>851</v>
      </c>
      <c r="H112" s="29" t="s">
        <v>840</v>
      </c>
      <c r="I112" s="29">
        <v>104400432</v>
      </c>
      <c r="J112" s="33" t="s">
        <v>1079</v>
      </c>
      <c r="K112" s="33" t="s">
        <v>1080</v>
      </c>
      <c r="L112" s="29" t="s">
        <v>84</v>
      </c>
      <c r="M112" s="29" t="s">
        <v>85</v>
      </c>
      <c r="N112" s="29" t="s">
        <v>99</v>
      </c>
      <c r="O112" s="34">
        <v>14</v>
      </c>
      <c r="P112" s="45">
        <f>Q112+R112+S112</f>
        <v>46.103999999999999</v>
      </c>
      <c r="Q112" s="23">
        <v>46.103999999999999</v>
      </c>
      <c r="R112" s="24">
        <v>0</v>
      </c>
      <c r="S112" s="24">
        <v>0</v>
      </c>
      <c r="T112" s="53">
        <f>P112/2</f>
        <v>23.052</v>
      </c>
      <c r="U112" s="53">
        <f t="shared" si="22"/>
        <v>23.052</v>
      </c>
      <c r="V112" s="53">
        <f t="shared" si="23"/>
        <v>0</v>
      </c>
      <c r="W112" s="53">
        <f t="shared" si="24"/>
        <v>0</v>
      </c>
      <c r="X112" s="53">
        <f>P112/2</f>
        <v>23.052</v>
      </c>
      <c r="Y112" s="53">
        <f t="shared" si="26"/>
        <v>23.052</v>
      </c>
      <c r="Z112" s="53">
        <f t="shared" si="27"/>
        <v>0</v>
      </c>
      <c r="AA112" s="53">
        <f t="shared" si="28"/>
        <v>0</v>
      </c>
      <c r="AB112" s="46">
        <v>43831</v>
      </c>
      <c r="AC112" s="29" t="s">
        <v>315</v>
      </c>
      <c r="AD112" s="29" t="s">
        <v>1232</v>
      </c>
      <c r="AE112" s="29" t="s">
        <v>1232</v>
      </c>
      <c r="AF112" s="41"/>
    </row>
    <row r="113" spans="1:32" s="54" customFormat="1" x14ac:dyDescent="0.25">
      <c r="A113" s="29" t="s">
        <v>598</v>
      </c>
      <c r="B113" s="29" t="s">
        <v>830</v>
      </c>
      <c r="C113" s="29" t="s">
        <v>386</v>
      </c>
      <c r="D113" s="33" t="s">
        <v>1078</v>
      </c>
      <c r="E113" s="33" t="s">
        <v>79</v>
      </c>
      <c r="F113" s="29" t="s">
        <v>840</v>
      </c>
      <c r="G113" s="29" t="s">
        <v>851</v>
      </c>
      <c r="H113" s="29" t="s">
        <v>840</v>
      </c>
      <c r="I113" s="29">
        <v>104400433</v>
      </c>
      <c r="J113" s="33" t="s">
        <v>1081</v>
      </c>
      <c r="K113" s="33" t="s">
        <v>1082</v>
      </c>
      <c r="L113" s="29" t="s">
        <v>84</v>
      </c>
      <c r="M113" s="29" t="s">
        <v>85</v>
      </c>
      <c r="N113" s="29" t="s">
        <v>99</v>
      </c>
      <c r="O113" s="34">
        <v>5</v>
      </c>
      <c r="P113" s="45">
        <f t="shared" ref="P113:P176" si="29">Q113+R113+S113</f>
        <v>3.07</v>
      </c>
      <c r="Q113" s="24">
        <v>3.07</v>
      </c>
      <c r="R113" s="24">
        <v>0</v>
      </c>
      <c r="S113" s="24">
        <v>0</v>
      </c>
      <c r="T113" s="53">
        <f t="shared" ref="T113:T163" si="30">P113/2</f>
        <v>1.5349999999999999</v>
      </c>
      <c r="U113" s="53">
        <f t="shared" ref="U113:U164" si="31">Q113/2</f>
        <v>1.5349999999999999</v>
      </c>
      <c r="V113" s="53">
        <f t="shared" ref="V113:V164" si="32">R113/2</f>
        <v>0</v>
      </c>
      <c r="W113" s="53">
        <f t="shared" ref="W113:W164" si="33">S113/2</f>
        <v>0</v>
      </c>
      <c r="X113" s="53">
        <f t="shared" ref="X113:X163" si="34">P113/2</f>
        <v>1.5349999999999999</v>
      </c>
      <c r="Y113" s="53">
        <f t="shared" ref="Y113:Y164" si="35">Q113/2</f>
        <v>1.5349999999999999</v>
      </c>
      <c r="Z113" s="53">
        <f t="shared" ref="Z113:Z164" si="36">R113/2</f>
        <v>0</v>
      </c>
      <c r="AA113" s="53">
        <f t="shared" ref="AA113:AA164" si="37">S113/2</f>
        <v>0</v>
      </c>
      <c r="AB113" s="46">
        <v>43831</v>
      </c>
      <c r="AC113" s="29" t="s">
        <v>315</v>
      </c>
      <c r="AD113" s="29" t="s">
        <v>1232</v>
      </c>
      <c r="AE113" s="29" t="s">
        <v>1232</v>
      </c>
      <c r="AF113" s="41"/>
    </row>
    <row r="114" spans="1:32" s="54" customFormat="1" x14ac:dyDescent="0.25">
      <c r="A114" s="29" t="s">
        <v>599</v>
      </c>
      <c r="B114" s="29" t="s">
        <v>830</v>
      </c>
      <c r="C114" s="29" t="s">
        <v>1083</v>
      </c>
      <c r="D114" s="33" t="s">
        <v>79</v>
      </c>
      <c r="E114" s="33" t="s">
        <v>79</v>
      </c>
      <c r="F114" s="29" t="s">
        <v>840</v>
      </c>
      <c r="G114" s="29" t="s">
        <v>851</v>
      </c>
      <c r="H114" s="29" t="s">
        <v>840</v>
      </c>
      <c r="I114" s="29">
        <v>104400428</v>
      </c>
      <c r="J114" s="33" t="s">
        <v>1084</v>
      </c>
      <c r="K114" s="33" t="s">
        <v>1085</v>
      </c>
      <c r="L114" s="29" t="s">
        <v>84</v>
      </c>
      <c r="M114" s="29" t="s">
        <v>85</v>
      </c>
      <c r="N114" s="29" t="s">
        <v>99</v>
      </c>
      <c r="O114" s="34">
        <v>5</v>
      </c>
      <c r="P114" s="45">
        <f t="shared" si="29"/>
        <v>0.86399999999999999</v>
      </c>
      <c r="Q114" s="24">
        <v>0.86399999999999999</v>
      </c>
      <c r="R114" s="24">
        <v>0</v>
      </c>
      <c r="S114" s="24">
        <v>0</v>
      </c>
      <c r="T114" s="53">
        <f t="shared" si="30"/>
        <v>0.432</v>
      </c>
      <c r="U114" s="53">
        <f t="shared" si="31"/>
        <v>0.432</v>
      </c>
      <c r="V114" s="53">
        <f t="shared" si="32"/>
        <v>0</v>
      </c>
      <c r="W114" s="53">
        <f t="shared" si="33"/>
        <v>0</v>
      </c>
      <c r="X114" s="53">
        <f t="shared" si="34"/>
        <v>0.432</v>
      </c>
      <c r="Y114" s="53">
        <f t="shared" si="35"/>
        <v>0.432</v>
      </c>
      <c r="Z114" s="53">
        <f t="shared" si="36"/>
        <v>0</v>
      </c>
      <c r="AA114" s="53">
        <f t="shared" si="37"/>
        <v>0</v>
      </c>
      <c r="AB114" s="46">
        <v>43831</v>
      </c>
      <c r="AC114" s="29" t="s">
        <v>315</v>
      </c>
      <c r="AD114" s="29" t="s">
        <v>1232</v>
      </c>
      <c r="AE114" s="29" t="s">
        <v>1232</v>
      </c>
      <c r="AF114" s="41"/>
    </row>
    <row r="115" spans="1:32" s="54" customFormat="1" x14ac:dyDescent="0.25">
      <c r="A115" s="29" t="s">
        <v>600</v>
      </c>
      <c r="B115" s="29" t="s">
        <v>830</v>
      </c>
      <c r="C115" s="29" t="s">
        <v>79</v>
      </c>
      <c r="D115" s="33" t="s">
        <v>225</v>
      </c>
      <c r="E115" s="33" t="s">
        <v>79</v>
      </c>
      <c r="F115" s="29" t="s">
        <v>885</v>
      </c>
      <c r="G115" s="29" t="s">
        <v>851</v>
      </c>
      <c r="H115" s="29" t="s">
        <v>840</v>
      </c>
      <c r="I115" s="29">
        <v>104400423</v>
      </c>
      <c r="J115" s="33" t="s">
        <v>1086</v>
      </c>
      <c r="K115" s="33" t="s">
        <v>1087</v>
      </c>
      <c r="L115" s="29" t="s">
        <v>84</v>
      </c>
      <c r="M115" s="29" t="s">
        <v>85</v>
      </c>
      <c r="N115" s="29" t="s">
        <v>99</v>
      </c>
      <c r="O115" s="34">
        <v>14</v>
      </c>
      <c r="P115" s="45">
        <f t="shared" si="29"/>
        <v>4.7939999999999996</v>
      </c>
      <c r="Q115" s="24">
        <v>4.7939999999999996</v>
      </c>
      <c r="R115" s="24">
        <v>0</v>
      </c>
      <c r="S115" s="24">
        <v>0</v>
      </c>
      <c r="T115" s="53">
        <f t="shared" si="30"/>
        <v>2.3969999999999998</v>
      </c>
      <c r="U115" s="53">
        <f t="shared" si="31"/>
        <v>2.3969999999999998</v>
      </c>
      <c r="V115" s="53">
        <f t="shared" si="32"/>
        <v>0</v>
      </c>
      <c r="W115" s="53">
        <f t="shared" si="33"/>
        <v>0</v>
      </c>
      <c r="X115" s="53">
        <f t="shared" si="34"/>
        <v>2.3969999999999998</v>
      </c>
      <c r="Y115" s="53">
        <f t="shared" si="35"/>
        <v>2.3969999999999998</v>
      </c>
      <c r="Z115" s="53">
        <f t="shared" si="36"/>
        <v>0</v>
      </c>
      <c r="AA115" s="53">
        <f t="shared" si="37"/>
        <v>0</v>
      </c>
      <c r="AB115" s="46">
        <v>43831</v>
      </c>
      <c r="AC115" s="29" t="s">
        <v>315</v>
      </c>
      <c r="AD115" s="29" t="s">
        <v>1232</v>
      </c>
      <c r="AE115" s="29" t="s">
        <v>1232</v>
      </c>
      <c r="AF115" s="41"/>
    </row>
    <row r="116" spans="1:32" s="54" customFormat="1" x14ac:dyDescent="0.25">
      <c r="A116" s="29" t="s">
        <v>601</v>
      </c>
      <c r="B116" s="29" t="s">
        <v>424</v>
      </c>
      <c r="C116" s="29" t="s">
        <v>79</v>
      </c>
      <c r="D116" s="33" t="s">
        <v>79</v>
      </c>
      <c r="E116" s="33" t="s">
        <v>79</v>
      </c>
      <c r="F116" s="29" t="s">
        <v>1088</v>
      </c>
      <c r="G116" s="29" t="s">
        <v>851</v>
      </c>
      <c r="H116" s="29" t="s">
        <v>840</v>
      </c>
      <c r="I116" s="29">
        <v>104400418</v>
      </c>
      <c r="J116" s="33" t="s">
        <v>1089</v>
      </c>
      <c r="K116" s="33" t="s">
        <v>1090</v>
      </c>
      <c r="L116" s="29" t="s">
        <v>84</v>
      </c>
      <c r="M116" s="29" t="s">
        <v>85</v>
      </c>
      <c r="N116" s="29" t="s">
        <v>99</v>
      </c>
      <c r="O116" s="34">
        <v>14</v>
      </c>
      <c r="P116" s="45">
        <f t="shared" si="29"/>
        <v>0.93799999999999994</v>
      </c>
      <c r="Q116" s="24">
        <v>0.93799999999999994</v>
      </c>
      <c r="R116" s="24">
        <v>0</v>
      </c>
      <c r="S116" s="24">
        <v>0</v>
      </c>
      <c r="T116" s="53">
        <f t="shared" si="30"/>
        <v>0.46899999999999997</v>
      </c>
      <c r="U116" s="53">
        <f t="shared" si="31"/>
        <v>0.46899999999999997</v>
      </c>
      <c r="V116" s="53">
        <f t="shared" si="32"/>
        <v>0</v>
      </c>
      <c r="W116" s="53">
        <f t="shared" si="33"/>
        <v>0</v>
      </c>
      <c r="X116" s="53">
        <f t="shared" si="34"/>
        <v>0.46899999999999997</v>
      </c>
      <c r="Y116" s="53">
        <f t="shared" si="35"/>
        <v>0.46899999999999997</v>
      </c>
      <c r="Z116" s="53">
        <f t="shared" si="36"/>
        <v>0</v>
      </c>
      <c r="AA116" s="53">
        <f t="shared" si="37"/>
        <v>0</v>
      </c>
      <c r="AB116" s="46">
        <v>43831</v>
      </c>
      <c r="AC116" s="29" t="s">
        <v>315</v>
      </c>
      <c r="AD116" s="29" t="s">
        <v>1232</v>
      </c>
      <c r="AE116" s="29" t="s">
        <v>1232</v>
      </c>
      <c r="AF116" s="41"/>
    </row>
    <row r="117" spans="1:32" s="54" customFormat="1" x14ac:dyDescent="0.25">
      <c r="A117" s="29" t="s">
        <v>602</v>
      </c>
      <c r="B117" s="29" t="s">
        <v>424</v>
      </c>
      <c r="C117" s="29" t="s">
        <v>79</v>
      </c>
      <c r="D117" s="33" t="s">
        <v>1091</v>
      </c>
      <c r="E117" s="33" t="s">
        <v>1092</v>
      </c>
      <c r="F117" s="29" t="s">
        <v>1093</v>
      </c>
      <c r="G117" s="29" t="s">
        <v>851</v>
      </c>
      <c r="H117" s="29" t="s">
        <v>840</v>
      </c>
      <c r="I117" s="29">
        <v>104400435</v>
      </c>
      <c r="J117" s="33" t="s">
        <v>1094</v>
      </c>
      <c r="K117" s="33" t="s">
        <v>1095</v>
      </c>
      <c r="L117" s="29" t="s">
        <v>84</v>
      </c>
      <c r="M117" s="29" t="s">
        <v>85</v>
      </c>
      <c r="N117" s="29" t="s">
        <v>99</v>
      </c>
      <c r="O117" s="34">
        <v>4</v>
      </c>
      <c r="P117" s="45">
        <f t="shared" si="29"/>
        <v>3.2879999999999998</v>
      </c>
      <c r="Q117" s="24">
        <v>3.2879999999999998</v>
      </c>
      <c r="R117" s="24">
        <v>0</v>
      </c>
      <c r="S117" s="24">
        <v>0</v>
      </c>
      <c r="T117" s="53">
        <f t="shared" si="30"/>
        <v>1.6439999999999999</v>
      </c>
      <c r="U117" s="53">
        <f t="shared" si="31"/>
        <v>1.6439999999999999</v>
      </c>
      <c r="V117" s="53">
        <f t="shared" si="32"/>
        <v>0</v>
      </c>
      <c r="W117" s="53">
        <f t="shared" si="33"/>
        <v>0</v>
      </c>
      <c r="X117" s="53">
        <f t="shared" si="34"/>
        <v>1.6439999999999999</v>
      </c>
      <c r="Y117" s="53">
        <f t="shared" si="35"/>
        <v>1.6439999999999999</v>
      </c>
      <c r="Z117" s="53">
        <f t="shared" si="36"/>
        <v>0</v>
      </c>
      <c r="AA117" s="53">
        <f t="shared" si="37"/>
        <v>0</v>
      </c>
      <c r="AB117" s="46">
        <v>43831</v>
      </c>
      <c r="AC117" s="29" t="s">
        <v>315</v>
      </c>
      <c r="AD117" s="29" t="s">
        <v>1232</v>
      </c>
      <c r="AE117" s="29" t="s">
        <v>1232</v>
      </c>
      <c r="AF117" s="41"/>
    </row>
    <row r="118" spans="1:32" s="54" customFormat="1" x14ac:dyDescent="0.25">
      <c r="A118" s="29" t="s">
        <v>603</v>
      </c>
      <c r="B118" s="29" t="s">
        <v>1096</v>
      </c>
      <c r="C118" s="29" t="s">
        <v>79</v>
      </c>
      <c r="D118" s="33" t="s">
        <v>79</v>
      </c>
      <c r="E118" s="33" t="s">
        <v>79</v>
      </c>
      <c r="F118" s="29" t="s">
        <v>913</v>
      </c>
      <c r="G118" s="29" t="s">
        <v>851</v>
      </c>
      <c r="H118" s="29" t="s">
        <v>840</v>
      </c>
      <c r="I118" s="29">
        <v>104400427</v>
      </c>
      <c r="J118" s="33" t="s">
        <v>1097</v>
      </c>
      <c r="K118" s="33" t="s">
        <v>1098</v>
      </c>
      <c r="L118" s="29" t="s">
        <v>84</v>
      </c>
      <c r="M118" s="29" t="s">
        <v>85</v>
      </c>
      <c r="N118" s="29" t="s">
        <v>99</v>
      </c>
      <c r="O118" s="34">
        <v>14</v>
      </c>
      <c r="P118" s="45">
        <f t="shared" si="29"/>
        <v>0.60599999999999998</v>
      </c>
      <c r="Q118" s="24">
        <v>0.60599999999999998</v>
      </c>
      <c r="R118" s="24">
        <v>0</v>
      </c>
      <c r="S118" s="24">
        <v>0</v>
      </c>
      <c r="T118" s="53">
        <f t="shared" si="30"/>
        <v>0.30299999999999999</v>
      </c>
      <c r="U118" s="53">
        <f t="shared" si="31"/>
        <v>0.30299999999999999</v>
      </c>
      <c r="V118" s="53">
        <f t="shared" si="32"/>
        <v>0</v>
      </c>
      <c r="W118" s="53">
        <f t="shared" si="33"/>
        <v>0</v>
      </c>
      <c r="X118" s="53">
        <f t="shared" si="34"/>
        <v>0.30299999999999999</v>
      </c>
      <c r="Y118" s="53">
        <f t="shared" si="35"/>
        <v>0.30299999999999999</v>
      </c>
      <c r="Z118" s="53">
        <f t="shared" si="36"/>
        <v>0</v>
      </c>
      <c r="AA118" s="53">
        <f t="shared" si="37"/>
        <v>0</v>
      </c>
      <c r="AB118" s="46">
        <v>43831</v>
      </c>
      <c r="AC118" s="29" t="s">
        <v>315</v>
      </c>
      <c r="AD118" s="29" t="s">
        <v>1232</v>
      </c>
      <c r="AE118" s="29" t="s">
        <v>1232</v>
      </c>
      <c r="AF118" s="41"/>
    </row>
    <row r="119" spans="1:32" s="54" customFormat="1" x14ac:dyDescent="0.25">
      <c r="A119" s="29" t="s">
        <v>604</v>
      </c>
      <c r="B119" s="29" t="s">
        <v>1099</v>
      </c>
      <c r="C119" s="29" t="s">
        <v>79</v>
      </c>
      <c r="D119" s="33" t="s">
        <v>79</v>
      </c>
      <c r="E119" s="33" t="s">
        <v>79</v>
      </c>
      <c r="F119" s="29" t="s">
        <v>843</v>
      </c>
      <c r="G119" s="29" t="s">
        <v>851</v>
      </c>
      <c r="H119" s="29" t="s">
        <v>840</v>
      </c>
      <c r="I119" s="29">
        <v>104400416</v>
      </c>
      <c r="J119" s="33" t="s">
        <v>1100</v>
      </c>
      <c r="K119" s="33" t="s">
        <v>1101</v>
      </c>
      <c r="L119" s="29" t="s">
        <v>84</v>
      </c>
      <c r="M119" s="29" t="s">
        <v>85</v>
      </c>
      <c r="N119" s="29" t="s">
        <v>99</v>
      </c>
      <c r="O119" s="34">
        <v>14</v>
      </c>
      <c r="P119" s="45">
        <f t="shared" si="29"/>
        <v>8.1839999999999993</v>
      </c>
      <c r="Q119" s="24">
        <v>8.1839999999999993</v>
      </c>
      <c r="R119" s="24">
        <v>0</v>
      </c>
      <c r="S119" s="24">
        <v>0</v>
      </c>
      <c r="T119" s="53">
        <f t="shared" si="30"/>
        <v>4.0919999999999996</v>
      </c>
      <c r="U119" s="53">
        <f t="shared" si="31"/>
        <v>4.0919999999999996</v>
      </c>
      <c r="V119" s="53">
        <f t="shared" si="32"/>
        <v>0</v>
      </c>
      <c r="W119" s="53">
        <f t="shared" si="33"/>
        <v>0</v>
      </c>
      <c r="X119" s="53">
        <f t="shared" si="34"/>
        <v>4.0919999999999996</v>
      </c>
      <c r="Y119" s="53">
        <f t="shared" si="35"/>
        <v>4.0919999999999996</v>
      </c>
      <c r="Z119" s="53">
        <f t="shared" si="36"/>
        <v>0</v>
      </c>
      <c r="AA119" s="53">
        <f t="shared" si="37"/>
        <v>0</v>
      </c>
      <c r="AB119" s="46">
        <v>43831</v>
      </c>
      <c r="AC119" s="29" t="s">
        <v>315</v>
      </c>
      <c r="AD119" s="29" t="s">
        <v>1232</v>
      </c>
      <c r="AE119" s="29" t="s">
        <v>1232</v>
      </c>
      <c r="AF119" s="41"/>
    </row>
    <row r="120" spans="1:32" s="54" customFormat="1" x14ac:dyDescent="0.25">
      <c r="A120" s="29" t="s">
        <v>605</v>
      </c>
      <c r="B120" s="29" t="s">
        <v>1102</v>
      </c>
      <c r="C120" s="29" t="s">
        <v>79</v>
      </c>
      <c r="D120" s="33" t="s">
        <v>79</v>
      </c>
      <c r="E120" s="33" t="s">
        <v>79</v>
      </c>
      <c r="F120" s="29" t="s">
        <v>1103</v>
      </c>
      <c r="G120" s="29" t="s">
        <v>851</v>
      </c>
      <c r="H120" s="29" t="s">
        <v>840</v>
      </c>
      <c r="I120" s="29">
        <v>104400420</v>
      </c>
      <c r="J120" s="33" t="s">
        <v>1104</v>
      </c>
      <c r="K120" s="33" t="s">
        <v>1105</v>
      </c>
      <c r="L120" s="29" t="s">
        <v>84</v>
      </c>
      <c r="M120" s="29" t="s">
        <v>85</v>
      </c>
      <c r="N120" s="29" t="s">
        <v>346</v>
      </c>
      <c r="O120" s="34">
        <v>5</v>
      </c>
      <c r="P120" s="45">
        <f t="shared" si="29"/>
        <v>0.308</v>
      </c>
      <c r="Q120" s="24">
        <v>0.308</v>
      </c>
      <c r="R120" s="24">
        <v>0</v>
      </c>
      <c r="S120" s="24">
        <v>0</v>
      </c>
      <c r="T120" s="53">
        <f t="shared" si="30"/>
        <v>0.154</v>
      </c>
      <c r="U120" s="53">
        <f t="shared" si="31"/>
        <v>0.154</v>
      </c>
      <c r="V120" s="53">
        <f t="shared" si="32"/>
        <v>0</v>
      </c>
      <c r="W120" s="53">
        <f t="shared" si="33"/>
        <v>0</v>
      </c>
      <c r="X120" s="53">
        <f t="shared" si="34"/>
        <v>0.154</v>
      </c>
      <c r="Y120" s="53">
        <f t="shared" si="35"/>
        <v>0.154</v>
      </c>
      <c r="Z120" s="53">
        <f t="shared" si="36"/>
        <v>0</v>
      </c>
      <c r="AA120" s="53">
        <f t="shared" si="37"/>
        <v>0</v>
      </c>
      <c r="AB120" s="46">
        <v>43831</v>
      </c>
      <c r="AC120" s="29" t="s">
        <v>315</v>
      </c>
      <c r="AD120" s="29" t="s">
        <v>1232</v>
      </c>
      <c r="AE120" s="29" t="s">
        <v>1232</v>
      </c>
      <c r="AF120" s="41"/>
    </row>
    <row r="121" spans="1:32" s="54" customFormat="1" x14ac:dyDescent="0.25">
      <c r="A121" s="29" t="s">
        <v>606</v>
      </c>
      <c r="B121" s="29" t="s">
        <v>1102</v>
      </c>
      <c r="C121" s="29" t="s">
        <v>79</v>
      </c>
      <c r="D121" s="33" t="s">
        <v>1106</v>
      </c>
      <c r="E121" s="33" t="s">
        <v>79</v>
      </c>
      <c r="F121" s="29" t="s">
        <v>1103</v>
      </c>
      <c r="G121" s="29" t="s">
        <v>851</v>
      </c>
      <c r="H121" s="29" t="s">
        <v>840</v>
      </c>
      <c r="I121" s="29">
        <v>104400419</v>
      </c>
      <c r="J121" s="33" t="s">
        <v>1107</v>
      </c>
      <c r="K121" s="33" t="s">
        <v>1108</v>
      </c>
      <c r="L121" s="29" t="s">
        <v>84</v>
      </c>
      <c r="M121" s="29" t="s">
        <v>85</v>
      </c>
      <c r="N121" s="29" t="s">
        <v>346</v>
      </c>
      <c r="O121" s="34">
        <v>5</v>
      </c>
      <c r="P121" s="45">
        <f t="shared" si="29"/>
        <v>2E-3</v>
      </c>
      <c r="Q121" s="24">
        <v>2E-3</v>
      </c>
      <c r="R121" s="24">
        <v>0</v>
      </c>
      <c r="S121" s="24">
        <v>0</v>
      </c>
      <c r="T121" s="53">
        <f t="shared" si="30"/>
        <v>1E-3</v>
      </c>
      <c r="U121" s="53">
        <f t="shared" si="31"/>
        <v>1E-3</v>
      </c>
      <c r="V121" s="53">
        <f t="shared" si="32"/>
        <v>0</v>
      </c>
      <c r="W121" s="53">
        <f t="shared" si="33"/>
        <v>0</v>
      </c>
      <c r="X121" s="53">
        <f t="shared" si="34"/>
        <v>1E-3</v>
      </c>
      <c r="Y121" s="53">
        <f t="shared" si="35"/>
        <v>1E-3</v>
      </c>
      <c r="Z121" s="53">
        <f t="shared" si="36"/>
        <v>0</v>
      </c>
      <c r="AA121" s="53">
        <f t="shared" si="37"/>
        <v>0</v>
      </c>
      <c r="AB121" s="46">
        <v>43831</v>
      </c>
      <c r="AC121" s="29" t="s">
        <v>315</v>
      </c>
      <c r="AD121" s="29" t="s">
        <v>1232</v>
      </c>
      <c r="AE121" s="29" t="s">
        <v>1232</v>
      </c>
      <c r="AF121" s="41"/>
    </row>
    <row r="122" spans="1:32" s="54" customFormat="1" x14ac:dyDescent="0.25">
      <c r="A122" s="29" t="s">
        <v>607</v>
      </c>
      <c r="B122" s="29" t="s">
        <v>1102</v>
      </c>
      <c r="C122" s="29" t="s">
        <v>79</v>
      </c>
      <c r="D122" s="33" t="s">
        <v>79</v>
      </c>
      <c r="E122" s="33" t="s">
        <v>79</v>
      </c>
      <c r="F122" s="29" t="s">
        <v>1103</v>
      </c>
      <c r="G122" s="29" t="s">
        <v>851</v>
      </c>
      <c r="H122" s="29" t="s">
        <v>840</v>
      </c>
      <c r="I122" s="29">
        <v>104400421</v>
      </c>
      <c r="J122" s="33" t="s">
        <v>1109</v>
      </c>
      <c r="K122" s="33" t="s">
        <v>1110</v>
      </c>
      <c r="L122" s="29" t="s">
        <v>84</v>
      </c>
      <c r="M122" s="29" t="s">
        <v>85</v>
      </c>
      <c r="N122" s="29" t="s">
        <v>346</v>
      </c>
      <c r="O122" s="34">
        <v>5</v>
      </c>
      <c r="P122" s="45">
        <f t="shared" si="29"/>
        <v>2E-3</v>
      </c>
      <c r="Q122" s="24">
        <v>2E-3</v>
      </c>
      <c r="R122" s="24">
        <v>0</v>
      </c>
      <c r="S122" s="24">
        <v>0</v>
      </c>
      <c r="T122" s="53">
        <f t="shared" si="30"/>
        <v>1E-3</v>
      </c>
      <c r="U122" s="53">
        <f t="shared" si="31"/>
        <v>1E-3</v>
      </c>
      <c r="V122" s="53">
        <f t="shared" si="32"/>
        <v>0</v>
      </c>
      <c r="W122" s="53">
        <f t="shared" si="33"/>
        <v>0</v>
      </c>
      <c r="X122" s="53">
        <f t="shared" si="34"/>
        <v>1E-3</v>
      </c>
      <c r="Y122" s="53">
        <f t="shared" si="35"/>
        <v>1E-3</v>
      </c>
      <c r="Z122" s="53">
        <f t="shared" si="36"/>
        <v>0</v>
      </c>
      <c r="AA122" s="53">
        <f t="shared" si="37"/>
        <v>0</v>
      </c>
      <c r="AB122" s="46">
        <v>43831</v>
      </c>
      <c r="AC122" s="29" t="s">
        <v>315</v>
      </c>
      <c r="AD122" s="29" t="s">
        <v>1232</v>
      </c>
      <c r="AE122" s="29" t="s">
        <v>1232</v>
      </c>
      <c r="AF122" s="41"/>
    </row>
    <row r="123" spans="1:32" s="54" customFormat="1" x14ac:dyDescent="0.25">
      <c r="A123" s="29" t="s">
        <v>608</v>
      </c>
      <c r="B123" s="29" t="s">
        <v>1111</v>
      </c>
      <c r="C123" s="29" t="s">
        <v>79</v>
      </c>
      <c r="D123" s="33" t="s">
        <v>1112</v>
      </c>
      <c r="E123" s="33" t="s">
        <v>79</v>
      </c>
      <c r="F123" s="29" t="s">
        <v>913</v>
      </c>
      <c r="G123" s="29" t="s">
        <v>851</v>
      </c>
      <c r="H123" s="29" t="s">
        <v>840</v>
      </c>
      <c r="I123" s="29">
        <v>104400426</v>
      </c>
      <c r="J123" s="33" t="s">
        <v>1113</v>
      </c>
      <c r="K123" s="33" t="s">
        <v>1114</v>
      </c>
      <c r="L123" s="29" t="s">
        <v>84</v>
      </c>
      <c r="M123" s="29" t="s">
        <v>85</v>
      </c>
      <c r="N123" s="29" t="s">
        <v>346</v>
      </c>
      <c r="O123" s="34">
        <v>5</v>
      </c>
      <c r="P123" s="45">
        <f t="shared" si="29"/>
        <v>2E-3</v>
      </c>
      <c r="Q123" s="24">
        <v>2E-3</v>
      </c>
      <c r="R123" s="24">
        <v>0</v>
      </c>
      <c r="S123" s="24">
        <v>0</v>
      </c>
      <c r="T123" s="53">
        <f t="shared" si="30"/>
        <v>1E-3</v>
      </c>
      <c r="U123" s="53">
        <f t="shared" si="31"/>
        <v>1E-3</v>
      </c>
      <c r="V123" s="53">
        <f t="shared" si="32"/>
        <v>0</v>
      </c>
      <c r="W123" s="53">
        <f t="shared" si="33"/>
        <v>0</v>
      </c>
      <c r="X123" s="53">
        <f t="shared" si="34"/>
        <v>1E-3</v>
      </c>
      <c r="Y123" s="53">
        <f t="shared" si="35"/>
        <v>1E-3</v>
      </c>
      <c r="Z123" s="53">
        <f t="shared" si="36"/>
        <v>0</v>
      </c>
      <c r="AA123" s="53">
        <f t="shared" si="37"/>
        <v>0</v>
      </c>
      <c r="AB123" s="46">
        <v>43831</v>
      </c>
      <c r="AC123" s="29" t="s">
        <v>315</v>
      </c>
      <c r="AD123" s="29" t="s">
        <v>1232</v>
      </c>
      <c r="AE123" s="29" t="s">
        <v>1232</v>
      </c>
      <c r="AF123" s="41"/>
    </row>
    <row r="124" spans="1:32" s="54" customFormat="1" x14ac:dyDescent="0.25">
      <c r="A124" s="29" t="s">
        <v>609</v>
      </c>
      <c r="B124" s="29" t="s">
        <v>1111</v>
      </c>
      <c r="C124" s="29" t="s">
        <v>79</v>
      </c>
      <c r="D124" s="33" t="s">
        <v>1112</v>
      </c>
      <c r="E124" s="33" t="s">
        <v>79</v>
      </c>
      <c r="F124" s="29" t="s">
        <v>913</v>
      </c>
      <c r="G124" s="29" t="s">
        <v>851</v>
      </c>
      <c r="H124" s="29" t="s">
        <v>840</v>
      </c>
      <c r="I124" s="29">
        <v>104400425</v>
      </c>
      <c r="J124" s="33" t="s">
        <v>1115</v>
      </c>
      <c r="K124" s="33" t="s">
        <v>1116</v>
      </c>
      <c r="L124" s="29" t="s">
        <v>84</v>
      </c>
      <c r="M124" s="29" t="s">
        <v>85</v>
      </c>
      <c r="N124" s="29" t="s">
        <v>346</v>
      </c>
      <c r="O124" s="34">
        <v>5</v>
      </c>
      <c r="P124" s="45">
        <f t="shared" si="29"/>
        <v>2E-3</v>
      </c>
      <c r="Q124" s="24">
        <v>2E-3</v>
      </c>
      <c r="R124" s="24">
        <v>0</v>
      </c>
      <c r="S124" s="24">
        <v>0</v>
      </c>
      <c r="T124" s="53">
        <f t="shared" si="30"/>
        <v>1E-3</v>
      </c>
      <c r="U124" s="53">
        <f t="shared" si="31"/>
        <v>1E-3</v>
      </c>
      <c r="V124" s="53">
        <f t="shared" si="32"/>
        <v>0</v>
      </c>
      <c r="W124" s="53">
        <f t="shared" si="33"/>
        <v>0</v>
      </c>
      <c r="X124" s="53">
        <f t="shared" si="34"/>
        <v>1E-3</v>
      </c>
      <c r="Y124" s="53">
        <f t="shared" si="35"/>
        <v>1E-3</v>
      </c>
      <c r="Z124" s="53">
        <f t="shared" si="36"/>
        <v>0</v>
      </c>
      <c r="AA124" s="53">
        <f t="shared" si="37"/>
        <v>0</v>
      </c>
      <c r="AB124" s="46">
        <v>43831</v>
      </c>
      <c r="AC124" s="29" t="s">
        <v>315</v>
      </c>
      <c r="AD124" s="29" t="s">
        <v>1232</v>
      </c>
      <c r="AE124" s="29" t="s">
        <v>1232</v>
      </c>
      <c r="AF124" s="41"/>
    </row>
    <row r="125" spans="1:32" s="54" customFormat="1" x14ac:dyDescent="0.25">
      <c r="A125" s="29" t="s">
        <v>610</v>
      </c>
      <c r="B125" s="29" t="s">
        <v>1117</v>
      </c>
      <c r="C125" s="29" t="s">
        <v>79</v>
      </c>
      <c r="D125" s="33" t="s">
        <v>1118</v>
      </c>
      <c r="E125" s="33" t="s">
        <v>79</v>
      </c>
      <c r="F125" s="29" t="s">
        <v>843</v>
      </c>
      <c r="G125" s="29" t="s">
        <v>851</v>
      </c>
      <c r="H125" s="29" t="s">
        <v>840</v>
      </c>
      <c r="I125" s="29">
        <v>104400436</v>
      </c>
      <c r="J125" s="33" t="s">
        <v>1119</v>
      </c>
      <c r="K125" s="33" t="s">
        <v>1120</v>
      </c>
      <c r="L125" s="29" t="s">
        <v>84</v>
      </c>
      <c r="M125" s="29" t="s">
        <v>85</v>
      </c>
      <c r="N125" s="29" t="s">
        <v>99</v>
      </c>
      <c r="O125" s="34">
        <v>11</v>
      </c>
      <c r="P125" s="45">
        <f t="shared" si="29"/>
        <v>2.044</v>
      </c>
      <c r="Q125" s="24">
        <v>2.044</v>
      </c>
      <c r="R125" s="24">
        <v>0</v>
      </c>
      <c r="S125" s="24">
        <v>0</v>
      </c>
      <c r="T125" s="53">
        <f t="shared" si="30"/>
        <v>1.022</v>
      </c>
      <c r="U125" s="53">
        <f t="shared" si="31"/>
        <v>1.022</v>
      </c>
      <c r="V125" s="53">
        <f t="shared" si="32"/>
        <v>0</v>
      </c>
      <c r="W125" s="53">
        <f t="shared" si="33"/>
        <v>0</v>
      </c>
      <c r="X125" s="53">
        <f t="shared" si="34"/>
        <v>1.022</v>
      </c>
      <c r="Y125" s="53">
        <f t="shared" si="35"/>
        <v>1.022</v>
      </c>
      <c r="Z125" s="53">
        <f t="shared" si="36"/>
        <v>0</v>
      </c>
      <c r="AA125" s="53">
        <f t="shared" si="37"/>
        <v>0</v>
      </c>
      <c r="AB125" s="46">
        <v>43831</v>
      </c>
      <c r="AC125" s="29" t="s">
        <v>315</v>
      </c>
      <c r="AD125" s="29" t="s">
        <v>1232</v>
      </c>
      <c r="AE125" s="29" t="s">
        <v>1232</v>
      </c>
      <c r="AF125" s="41"/>
    </row>
    <row r="126" spans="1:32" s="54" customFormat="1" x14ac:dyDescent="0.25">
      <c r="A126" s="29" t="s">
        <v>611</v>
      </c>
      <c r="B126" s="29" t="s">
        <v>1121</v>
      </c>
      <c r="C126" s="29" t="s">
        <v>995</v>
      </c>
      <c r="D126" s="33" t="s">
        <v>1122</v>
      </c>
      <c r="E126" s="33" t="s">
        <v>1123</v>
      </c>
      <c r="F126" s="29" t="s">
        <v>840</v>
      </c>
      <c r="G126" s="29" t="s">
        <v>851</v>
      </c>
      <c r="H126" s="29" t="s">
        <v>840</v>
      </c>
      <c r="I126" s="29">
        <v>104400429</v>
      </c>
      <c r="J126" s="33" t="s">
        <v>1124</v>
      </c>
      <c r="K126" s="33" t="s">
        <v>1125</v>
      </c>
      <c r="L126" s="29" t="s">
        <v>84</v>
      </c>
      <c r="M126" s="29" t="s">
        <v>85</v>
      </c>
      <c r="N126" s="29" t="s">
        <v>346</v>
      </c>
      <c r="O126" s="34">
        <v>5</v>
      </c>
      <c r="P126" s="45">
        <f t="shared" si="29"/>
        <v>2E-3</v>
      </c>
      <c r="Q126" s="24">
        <v>2E-3</v>
      </c>
      <c r="R126" s="24">
        <v>0</v>
      </c>
      <c r="S126" s="24">
        <v>0</v>
      </c>
      <c r="T126" s="53">
        <f t="shared" si="30"/>
        <v>1E-3</v>
      </c>
      <c r="U126" s="53">
        <f t="shared" si="31"/>
        <v>1E-3</v>
      </c>
      <c r="V126" s="53">
        <f t="shared" si="32"/>
        <v>0</v>
      </c>
      <c r="W126" s="53">
        <f t="shared" si="33"/>
        <v>0</v>
      </c>
      <c r="X126" s="53">
        <f t="shared" si="34"/>
        <v>1E-3</v>
      </c>
      <c r="Y126" s="53">
        <f t="shared" si="35"/>
        <v>1E-3</v>
      </c>
      <c r="Z126" s="53">
        <f t="shared" si="36"/>
        <v>0</v>
      </c>
      <c r="AA126" s="53">
        <f t="shared" si="37"/>
        <v>0</v>
      </c>
      <c r="AB126" s="46">
        <v>43831</v>
      </c>
      <c r="AC126" s="29" t="s">
        <v>315</v>
      </c>
      <c r="AD126" s="29" t="s">
        <v>1232</v>
      </c>
      <c r="AE126" s="29" t="s">
        <v>1232</v>
      </c>
      <c r="AF126" s="41"/>
    </row>
    <row r="127" spans="1:32" s="54" customFormat="1" x14ac:dyDescent="0.25">
      <c r="A127" s="29" t="s">
        <v>612</v>
      </c>
      <c r="B127" s="29" t="s">
        <v>1126</v>
      </c>
      <c r="C127" s="29" t="s">
        <v>386</v>
      </c>
      <c r="D127" s="33" t="s">
        <v>670</v>
      </c>
      <c r="E127" s="33" t="s">
        <v>79</v>
      </c>
      <c r="F127" s="29" t="s">
        <v>840</v>
      </c>
      <c r="G127" s="29" t="s">
        <v>851</v>
      </c>
      <c r="H127" s="29" t="s">
        <v>840</v>
      </c>
      <c r="I127" s="29">
        <v>104400434</v>
      </c>
      <c r="J127" s="33" t="s">
        <v>1127</v>
      </c>
      <c r="K127" s="33" t="s">
        <v>1128</v>
      </c>
      <c r="L127" s="29" t="s">
        <v>84</v>
      </c>
      <c r="M127" s="29" t="s">
        <v>85</v>
      </c>
      <c r="N127" s="29" t="s">
        <v>99</v>
      </c>
      <c r="O127" s="34">
        <v>14</v>
      </c>
      <c r="P127" s="45">
        <f t="shared" si="29"/>
        <v>12.268000000000001</v>
      </c>
      <c r="Q127" s="24">
        <v>12.268000000000001</v>
      </c>
      <c r="R127" s="24">
        <v>0</v>
      </c>
      <c r="S127" s="24">
        <v>0</v>
      </c>
      <c r="T127" s="53">
        <f t="shared" si="30"/>
        <v>6.1340000000000003</v>
      </c>
      <c r="U127" s="53">
        <f t="shared" si="31"/>
        <v>6.1340000000000003</v>
      </c>
      <c r="V127" s="53">
        <f t="shared" si="32"/>
        <v>0</v>
      </c>
      <c r="W127" s="53">
        <f t="shared" si="33"/>
        <v>0</v>
      </c>
      <c r="X127" s="53">
        <f t="shared" si="34"/>
        <v>6.1340000000000003</v>
      </c>
      <c r="Y127" s="53">
        <f t="shared" si="35"/>
        <v>6.1340000000000003</v>
      </c>
      <c r="Z127" s="53">
        <f t="shared" si="36"/>
        <v>0</v>
      </c>
      <c r="AA127" s="53">
        <f t="shared" si="37"/>
        <v>0</v>
      </c>
      <c r="AB127" s="46">
        <v>43831</v>
      </c>
      <c r="AC127" s="29" t="s">
        <v>315</v>
      </c>
      <c r="AD127" s="29" t="s">
        <v>1232</v>
      </c>
      <c r="AE127" s="29" t="s">
        <v>1232</v>
      </c>
      <c r="AF127" s="41"/>
    </row>
    <row r="128" spans="1:32" s="54" customFormat="1" x14ac:dyDescent="0.25">
      <c r="A128" s="29" t="s">
        <v>613</v>
      </c>
      <c r="B128" s="29" t="s">
        <v>1129</v>
      </c>
      <c r="C128" s="29" t="s">
        <v>386</v>
      </c>
      <c r="D128" s="33" t="s">
        <v>818</v>
      </c>
      <c r="E128" s="33" t="s">
        <v>79</v>
      </c>
      <c r="F128" s="29" t="s">
        <v>840</v>
      </c>
      <c r="G128" s="29" t="s">
        <v>851</v>
      </c>
      <c r="H128" s="29" t="s">
        <v>840</v>
      </c>
      <c r="I128" s="29">
        <v>104400430</v>
      </c>
      <c r="J128" s="33" t="s">
        <v>1130</v>
      </c>
      <c r="K128" s="33" t="s">
        <v>1131</v>
      </c>
      <c r="L128" s="29" t="s">
        <v>84</v>
      </c>
      <c r="M128" s="29" t="s">
        <v>85</v>
      </c>
      <c r="N128" s="29" t="s">
        <v>346</v>
      </c>
      <c r="O128" s="34">
        <v>14</v>
      </c>
      <c r="P128" s="45">
        <f t="shared" si="29"/>
        <v>2E-3</v>
      </c>
      <c r="Q128" s="24">
        <v>2E-3</v>
      </c>
      <c r="R128" s="24">
        <v>0</v>
      </c>
      <c r="S128" s="24">
        <v>0</v>
      </c>
      <c r="T128" s="53">
        <f t="shared" si="30"/>
        <v>1E-3</v>
      </c>
      <c r="U128" s="53">
        <f t="shared" si="31"/>
        <v>1E-3</v>
      </c>
      <c r="V128" s="53">
        <f t="shared" si="32"/>
        <v>0</v>
      </c>
      <c r="W128" s="53">
        <f t="shared" si="33"/>
        <v>0</v>
      </c>
      <c r="X128" s="53">
        <f t="shared" si="34"/>
        <v>1E-3</v>
      </c>
      <c r="Y128" s="53">
        <f t="shared" si="35"/>
        <v>1E-3</v>
      </c>
      <c r="Z128" s="53">
        <f t="shared" si="36"/>
        <v>0</v>
      </c>
      <c r="AA128" s="53">
        <f t="shared" si="37"/>
        <v>0</v>
      </c>
      <c r="AB128" s="46">
        <v>43831</v>
      </c>
      <c r="AC128" s="29" t="s">
        <v>315</v>
      </c>
      <c r="AD128" s="29" t="s">
        <v>1232</v>
      </c>
      <c r="AE128" s="29" t="s">
        <v>1232</v>
      </c>
      <c r="AF128" s="41"/>
    </row>
    <row r="129" spans="1:32" s="54" customFormat="1" x14ac:dyDescent="0.25">
      <c r="A129" s="29" t="s">
        <v>614</v>
      </c>
      <c r="B129" s="29" t="s">
        <v>1132</v>
      </c>
      <c r="C129" s="29" t="s">
        <v>79</v>
      </c>
      <c r="D129" s="33" t="s">
        <v>79</v>
      </c>
      <c r="E129" s="33" t="s">
        <v>79</v>
      </c>
      <c r="F129" s="29" t="s">
        <v>1103</v>
      </c>
      <c r="G129" s="29" t="s">
        <v>851</v>
      </c>
      <c r="H129" s="29" t="s">
        <v>840</v>
      </c>
      <c r="I129" s="29">
        <v>104400422</v>
      </c>
      <c r="J129" s="33" t="s">
        <v>1133</v>
      </c>
      <c r="K129" s="33" t="s">
        <v>1134</v>
      </c>
      <c r="L129" s="29" t="s">
        <v>84</v>
      </c>
      <c r="M129" s="29" t="s">
        <v>85</v>
      </c>
      <c r="N129" s="29" t="s">
        <v>99</v>
      </c>
      <c r="O129" s="34">
        <v>11</v>
      </c>
      <c r="P129" s="45">
        <f t="shared" si="29"/>
        <v>4.2779999999999996</v>
      </c>
      <c r="Q129" s="24">
        <v>4.2779999999999996</v>
      </c>
      <c r="R129" s="24">
        <v>0</v>
      </c>
      <c r="S129" s="24">
        <v>0</v>
      </c>
      <c r="T129" s="53">
        <f t="shared" si="30"/>
        <v>2.1389999999999998</v>
      </c>
      <c r="U129" s="53">
        <f t="shared" si="31"/>
        <v>2.1389999999999998</v>
      </c>
      <c r="V129" s="53">
        <f t="shared" si="32"/>
        <v>0</v>
      </c>
      <c r="W129" s="53">
        <f t="shared" si="33"/>
        <v>0</v>
      </c>
      <c r="X129" s="53">
        <f t="shared" si="34"/>
        <v>2.1389999999999998</v>
      </c>
      <c r="Y129" s="53">
        <f t="shared" si="35"/>
        <v>2.1389999999999998</v>
      </c>
      <c r="Z129" s="53">
        <f t="shared" si="36"/>
        <v>0</v>
      </c>
      <c r="AA129" s="53">
        <f t="shared" si="37"/>
        <v>0</v>
      </c>
      <c r="AB129" s="46">
        <v>43831</v>
      </c>
      <c r="AC129" s="29" t="s">
        <v>315</v>
      </c>
      <c r="AD129" s="29" t="s">
        <v>1232</v>
      </c>
      <c r="AE129" s="29" t="s">
        <v>1232</v>
      </c>
      <c r="AF129" s="41"/>
    </row>
    <row r="130" spans="1:32" s="54" customFormat="1" x14ac:dyDescent="0.25">
      <c r="A130" s="29" t="s">
        <v>615</v>
      </c>
      <c r="B130" s="29" t="s">
        <v>1135</v>
      </c>
      <c r="C130" s="29" t="s">
        <v>1136</v>
      </c>
      <c r="D130" s="33" t="s">
        <v>1137</v>
      </c>
      <c r="E130" s="33" t="s">
        <v>79</v>
      </c>
      <c r="F130" s="29" t="s">
        <v>840</v>
      </c>
      <c r="G130" s="29" t="s">
        <v>851</v>
      </c>
      <c r="H130" s="29" t="s">
        <v>840</v>
      </c>
      <c r="I130" s="29">
        <v>104400431</v>
      </c>
      <c r="J130" s="33" t="s">
        <v>1138</v>
      </c>
      <c r="K130" s="33" t="s">
        <v>1139</v>
      </c>
      <c r="L130" s="29" t="s">
        <v>84</v>
      </c>
      <c r="M130" s="29" t="s">
        <v>85</v>
      </c>
      <c r="N130" s="29" t="s">
        <v>99</v>
      </c>
      <c r="O130" s="34">
        <v>5</v>
      </c>
      <c r="P130" s="45">
        <f t="shared" si="29"/>
        <v>1.3740000000000001</v>
      </c>
      <c r="Q130" s="24">
        <v>1.3740000000000001</v>
      </c>
      <c r="R130" s="24">
        <v>0</v>
      </c>
      <c r="S130" s="24">
        <v>0</v>
      </c>
      <c r="T130" s="53">
        <f t="shared" si="30"/>
        <v>0.68700000000000006</v>
      </c>
      <c r="U130" s="53">
        <f t="shared" si="31"/>
        <v>0.68700000000000006</v>
      </c>
      <c r="V130" s="53">
        <f t="shared" si="32"/>
        <v>0</v>
      </c>
      <c r="W130" s="53">
        <f t="shared" si="33"/>
        <v>0</v>
      </c>
      <c r="X130" s="53">
        <f t="shared" si="34"/>
        <v>0.68700000000000006</v>
      </c>
      <c r="Y130" s="53">
        <f t="shared" si="35"/>
        <v>0.68700000000000006</v>
      </c>
      <c r="Z130" s="53">
        <f t="shared" si="36"/>
        <v>0</v>
      </c>
      <c r="AA130" s="53">
        <f t="shared" si="37"/>
        <v>0</v>
      </c>
      <c r="AB130" s="46">
        <v>43831</v>
      </c>
      <c r="AC130" s="29" t="s">
        <v>315</v>
      </c>
      <c r="AD130" s="29" t="s">
        <v>1232</v>
      </c>
      <c r="AE130" s="29" t="s">
        <v>1232</v>
      </c>
      <c r="AF130" s="41"/>
    </row>
    <row r="131" spans="1:32" s="54" customFormat="1" x14ac:dyDescent="0.25">
      <c r="A131" s="29" t="s">
        <v>616</v>
      </c>
      <c r="B131" s="29" t="s">
        <v>830</v>
      </c>
      <c r="C131" s="29" t="s">
        <v>79</v>
      </c>
      <c r="D131" s="33" t="s">
        <v>1140</v>
      </c>
      <c r="E131" s="33" t="s">
        <v>79</v>
      </c>
      <c r="F131" s="29" t="s">
        <v>1141</v>
      </c>
      <c r="G131" s="29" t="s">
        <v>851</v>
      </c>
      <c r="H131" s="29" t="s">
        <v>840</v>
      </c>
      <c r="I131" s="29">
        <v>104400424</v>
      </c>
      <c r="J131" s="33" t="s">
        <v>1142</v>
      </c>
      <c r="K131" s="33" t="s">
        <v>1143</v>
      </c>
      <c r="L131" s="29" t="s">
        <v>84</v>
      </c>
      <c r="M131" s="29" t="s">
        <v>85</v>
      </c>
      <c r="N131" s="29" t="s">
        <v>346</v>
      </c>
      <c r="O131" s="34">
        <v>5</v>
      </c>
      <c r="P131" s="45">
        <f t="shared" si="29"/>
        <v>0.216</v>
      </c>
      <c r="Q131" s="24">
        <v>0.216</v>
      </c>
      <c r="R131" s="24">
        <v>0</v>
      </c>
      <c r="S131" s="24">
        <v>0</v>
      </c>
      <c r="T131" s="53">
        <f t="shared" si="30"/>
        <v>0.108</v>
      </c>
      <c r="U131" s="53">
        <f t="shared" si="31"/>
        <v>0.108</v>
      </c>
      <c r="V131" s="53">
        <f t="shared" si="32"/>
        <v>0</v>
      </c>
      <c r="W131" s="53">
        <f t="shared" si="33"/>
        <v>0</v>
      </c>
      <c r="X131" s="53">
        <f t="shared" si="34"/>
        <v>0.108</v>
      </c>
      <c r="Y131" s="53">
        <f t="shared" si="35"/>
        <v>0.108</v>
      </c>
      <c r="Z131" s="53">
        <f t="shared" si="36"/>
        <v>0</v>
      </c>
      <c r="AA131" s="53">
        <f t="shared" si="37"/>
        <v>0</v>
      </c>
      <c r="AB131" s="46">
        <v>43831</v>
      </c>
      <c r="AC131" s="29" t="s">
        <v>315</v>
      </c>
      <c r="AD131" s="29" t="s">
        <v>1232</v>
      </c>
      <c r="AE131" s="29" t="s">
        <v>1232</v>
      </c>
      <c r="AF131" s="41"/>
    </row>
    <row r="132" spans="1:32" s="54" customFormat="1" x14ac:dyDescent="0.25">
      <c r="A132" s="29" t="s">
        <v>1017</v>
      </c>
      <c r="B132" s="29" t="s">
        <v>1117</v>
      </c>
      <c r="C132" s="29" t="s">
        <v>79</v>
      </c>
      <c r="D132" s="33" t="s">
        <v>1140</v>
      </c>
      <c r="E132" s="33" t="s">
        <v>79</v>
      </c>
      <c r="F132" s="29" t="s">
        <v>1141</v>
      </c>
      <c r="G132" s="29" t="s">
        <v>851</v>
      </c>
      <c r="H132" s="29" t="s">
        <v>840</v>
      </c>
      <c r="I132" s="29">
        <v>104400437</v>
      </c>
      <c r="J132" s="33" t="s">
        <v>1144</v>
      </c>
      <c r="K132" s="33" t="s">
        <v>1145</v>
      </c>
      <c r="L132" s="29" t="s">
        <v>84</v>
      </c>
      <c r="M132" s="29" t="s">
        <v>85</v>
      </c>
      <c r="N132" s="29" t="s">
        <v>99</v>
      </c>
      <c r="O132" s="34">
        <v>20</v>
      </c>
      <c r="P132" s="45">
        <f t="shared" si="29"/>
        <v>0.216</v>
      </c>
      <c r="Q132" s="24">
        <v>0.216</v>
      </c>
      <c r="R132" s="24">
        <v>0</v>
      </c>
      <c r="S132" s="24">
        <v>0</v>
      </c>
      <c r="T132" s="53">
        <f t="shared" si="30"/>
        <v>0.108</v>
      </c>
      <c r="U132" s="53">
        <f t="shared" si="31"/>
        <v>0.108</v>
      </c>
      <c r="V132" s="53">
        <f t="shared" si="32"/>
        <v>0</v>
      </c>
      <c r="W132" s="53">
        <f t="shared" si="33"/>
        <v>0</v>
      </c>
      <c r="X132" s="53">
        <f t="shared" si="34"/>
        <v>0.108</v>
      </c>
      <c r="Y132" s="53">
        <f t="shared" si="35"/>
        <v>0.108</v>
      </c>
      <c r="Z132" s="53">
        <f t="shared" si="36"/>
        <v>0</v>
      </c>
      <c r="AA132" s="53">
        <f t="shared" si="37"/>
        <v>0</v>
      </c>
      <c r="AB132" s="46">
        <v>43831</v>
      </c>
      <c r="AC132" s="29" t="s">
        <v>315</v>
      </c>
      <c r="AD132" s="29" t="s">
        <v>1232</v>
      </c>
      <c r="AE132" s="29" t="s">
        <v>1232</v>
      </c>
      <c r="AF132" s="41"/>
    </row>
    <row r="133" spans="1:32" s="54" customFormat="1" x14ac:dyDescent="0.25">
      <c r="A133" s="29" t="s">
        <v>1018</v>
      </c>
      <c r="B133" s="29" t="s">
        <v>355</v>
      </c>
      <c r="C133" s="29" t="s">
        <v>79</v>
      </c>
      <c r="D133" s="33" t="s">
        <v>79</v>
      </c>
      <c r="E133" s="29" t="s">
        <v>79</v>
      </c>
      <c r="F133" s="29" t="s">
        <v>957</v>
      </c>
      <c r="G133" s="29" t="s">
        <v>851</v>
      </c>
      <c r="H133" s="29" t="s">
        <v>840</v>
      </c>
      <c r="I133" s="29">
        <v>104400438</v>
      </c>
      <c r="J133" s="33" t="s">
        <v>1146</v>
      </c>
      <c r="K133" s="33" t="s">
        <v>1147</v>
      </c>
      <c r="L133" s="29" t="s">
        <v>84</v>
      </c>
      <c r="M133" s="29" t="s">
        <v>85</v>
      </c>
      <c r="N133" s="29" t="s">
        <v>99</v>
      </c>
      <c r="O133" s="34">
        <v>11</v>
      </c>
      <c r="P133" s="45">
        <f t="shared" si="29"/>
        <v>33.44</v>
      </c>
      <c r="Q133" s="24">
        <v>33.44</v>
      </c>
      <c r="R133" s="24">
        <v>0</v>
      </c>
      <c r="S133" s="24">
        <v>0</v>
      </c>
      <c r="T133" s="53">
        <f t="shared" si="30"/>
        <v>16.72</v>
      </c>
      <c r="U133" s="53">
        <f t="shared" si="31"/>
        <v>16.72</v>
      </c>
      <c r="V133" s="53">
        <f t="shared" si="32"/>
        <v>0</v>
      </c>
      <c r="W133" s="53">
        <f t="shared" si="33"/>
        <v>0</v>
      </c>
      <c r="X133" s="53">
        <f t="shared" si="34"/>
        <v>16.72</v>
      </c>
      <c r="Y133" s="53">
        <f t="shared" si="35"/>
        <v>16.72</v>
      </c>
      <c r="Z133" s="53">
        <f t="shared" si="36"/>
        <v>0</v>
      </c>
      <c r="AA133" s="53">
        <f t="shared" si="37"/>
        <v>0</v>
      </c>
      <c r="AB133" s="46">
        <v>43831</v>
      </c>
      <c r="AC133" s="29" t="s">
        <v>315</v>
      </c>
      <c r="AD133" s="29" t="s">
        <v>1232</v>
      </c>
      <c r="AE133" s="29" t="s">
        <v>1233</v>
      </c>
      <c r="AF133" s="41"/>
    </row>
    <row r="134" spans="1:32" s="54" customFormat="1" x14ac:dyDescent="0.25">
      <c r="A134" s="29" t="s">
        <v>1019</v>
      </c>
      <c r="B134" s="29" t="s">
        <v>355</v>
      </c>
      <c r="C134" s="29" t="s">
        <v>79</v>
      </c>
      <c r="D134" s="33" t="s">
        <v>79</v>
      </c>
      <c r="E134" s="29" t="s">
        <v>79</v>
      </c>
      <c r="F134" s="29" t="s">
        <v>957</v>
      </c>
      <c r="G134" s="29" t="s">
        <v>851</v>
      </c>
      <c r="H134" s="29" t="s">
        <v>840</v>
      </c>
      <c r="I134" s="29">
        <v>104400439</v>
      </c>
      <c r="J134" s="33" t="s">
        <v>1148</v>
      </c>
      <c r="K134" s="33" t="s">
        <v>1149</v>
      </c>
      <c r="L134" s="29" t="s">
        <v>84</v>
      </c>
      <c r="M134" s="29" t="s">
        <v>85</v>
      </c>
      <c r="N134" s="29" t="s">
        <v>99</v>
      </c>
      <c r="O134" s="34">
        <v>20</v>
      </c>
      <c r="P134" s="45">
        <f t="shared" si="29"/>
        <v>2.2240000000000002</v>
      </c>
      <c r="Q134" s="24">
        <v>2.2240000000000002</v>
      </c>
      <c r="R134" s="24">
        <v>0</v>
      </c>
      <c r="S134" s="24">
        <v>0</v>
      </c>
      <c r="T134" s="53">
        <f t="shared" si="30"/>
        <v>1.1120000000000001</v>
      </c>
      <c r="U134" s="53">
        <f t="shared" si="31"/>
        <v>1.1120000000000001</v>
      </c>
      <c r="V134" s="53">
        <f t="shared" si="32"/>
        <v>0</v>
      </c>
      <c r="W134" s="53">
        <f t="shared" si="33"/>
        <v>0</v>
      </c>
      <c r="X134" s="53">
        <f t="shared" si="34"/>
        <v>1.1120000000000001</v>
      </c>
      <c r="Y134" s="53">
        <f t="shared" si="35"/>
        <v>1.1120000000000001</v>
      </c>
      <c r="Z134" s="53">
        <f t="shared" si="36"/>
        <v>0</v>
      </c>
      <c r="AA134" s="53">
        <f t="shared" si="37"/>
        <v>0</v>
      </c>
      <c r="AB134" s="46">
        <v>43831</v>
      </c>
      <c r="AC134" s="29" t="s">
        <v>315</v>
      </c>
      <c r="AD134" s="29" t="s">
        <v>1232</v>
      </c>
      <c r="AE134" s="29" t="s">
        <v>1233</v>
      </c>
      <c r="AF134" s="41"/>
    </row>
    <row r="135" spans="1:32" s="54" customFormat="1" x14ac:dyDescent="0.25">
      <c r="A135" s="29" t="s">
        <v>1020</v>
      </c>
      <c r="B135" s="29" t="s">
        <v>355</v>
      </c>
      <c r="C135" s="29" t="s">
        <v>79</v>
      </c>
      <c r="D135" s="33" t="s">
        <v>79</v>
      </c>
      <c r="E135" s="29" t="s">
        <v>79</v>
      </c>
      <c r="F135" s="29" t="s">
        <v>957</v>
      </c>
      <c r="G135" s="29" t="s">
        <v>851</v>
      </c>
      <c r="H135" s="29" t="s">
        <v>840</v>
      </c>
      <c r="I135" s="29">
        <v>104400440</v>
      </c>
      <c r="J135" s="33" t="s">
        <v>1150</v>
      </c>
      <c r="K135" s="33" t="s">
        <v>1151</v>
      </c>
      <c r="L135" s="29" t="s">
        <v>84</v>
      </c>
      <c r="M135" s="29" t="s">
        <v>85</v>
      </c>
      <c r="N135" s="29" t="s">
        <v>99</v>
      </c>
      <c r="O135" s="34">
        <v>3</v>
      </c>
      <c r="P135" s="45">
        <f t="shared" si="29"/>
        <v>0.56399999999999995</v>
      </c>
      <c r="Q135" s="24">
        <v>0.56399999999999995</v>
      </c>
      <c r="R135" s="24">
        <v>0</v>
      </c>
      <c r="S135" s="24">
        <v>0</v>
      </c>
      <c r="T135" s="53">
        <f t="shared" si="30"/>
        <v>0.28199999999999997</v>
      </c>
      <c r="U135" s="53">
        <f t="shared" si="31"/>
        <v>0.28199999999999997</v>
      </c>
      <c r="V135" s="53">
        <f t="shared" si="32"/>
        <v>0</v>
      </c>
      <c r="W135" s="53">
        <f t="shared" si="33"/>
        <v>0</v>
      </c>
      <c r="X135" s="53">
        <f t="shared" si="34"/>
        <v>0.28199999999999997</v>
      </c>
      <c r="Y135" s="53">
        <f t="shared" si="35"/>
        <v>0.28199999999999997</v>
      </c>
      <c r="Z135" s="53">
        <f t="shared" si="36"/>
        <v>0</v>
      </c>
      <c r="AA135" s="53">
        <f t="shared" si="37"/>
        <v>0</v>
      </c>
      <c r="AB135" s="46">
        <v>43831</v>
      </c>
      <c r="AC135" s="29" t="s">
        <v>315</v>
      </c>
      <c r="AD135" s="29" t="s">
        <v>1232</v>
      </c>
      <c r="AE135" s="29" t="s">
        <v>1233</v>
      </c>
      <c r="AF135" s="41"/>
    </row>
    <row r="136" spans="1:32" s="54" customFormat="1" x14ac:dyDescent="0.25">
      <c r="A136" s="29" t="s">
        <v>1021</v>
      </c>
      <c r="B136" s="29" t="s">
        <v>1152</v>
      </c>
      <c r="C136" s="29" t="s">
        <v>79</v>
      </c>
      <c r="D136" s="33" t="s">
        <v>79</v>
      </c>
      <c r="E136" s="29" t="s">
        <v>79</v>
      </c>
      <c r="F136" s="29" t="s">
        <v>957</v>
      </c>
      <c r="G136" s="29" t="s">
        <v>851</v>
      </c>
      <c r="H136" s="29" t="s">
        <v>840</v>
      </c>
      <c r="I136" s="29">
        <v>104400441</v>
      </c>
      <c r="J136" s="33" t="s">
        <v>1153</v>
      </c>
      <c r="K136" s="33" t="s">
        <v>1154</v>
      </c>
      <c r="L136" s="29" t="s">
        <v>84</v>
      </c>
      <c r="M136" s="29" t="s">
        <v>85</v>
      </c>
      <c r="N136" s="29" t="s">
        <v>99</v>
      </c>
      <c r="O136" s="34">
        <v>18</v>
      </c>
      <c r="P136" s="45">
        <f t="shared" si="29"/>
        <v>9.8580000000000005</v>
      </c>
      <c r="Q136" s="24">
        <v>9.8580000000000005</v>
      </c>
      <c r="R136" s="24">
        <v>0</v>
      </c>
      <c r="S136" s="24">
        <v>0</v>
      </c>
      <c r="T136" s="53">
        <f t="shared" si="30"/>
        <v>4.9290000000000003</v>
      </c>
      <c r="U136" s="53">
        <f t="shared" si="31"/>
        <v>4.9290000000000003</v>
      </c>
      <c r="V136" s="53">
        <f t="shared" si="32"/>
        <v>0</v>
      </c>
      <c r="W136" s="53">
        <f t="shared" si="33"/>
        <v>0</v>
      </c>
      <c r="X136" s="53">
        <f t="shared" si="34"/>
        <v>4.9290000000000003</v>
      </c>
      <c r="Y136" s="53">
        <f t="shared" si="35"/>
        <v>4.9290000000000003</v>
      </c>
      <c r="Z136" s="53">
        <f t="shared" si="36"/>
        <v>0</v>
      </c>
      <c r="AA136" s="53">
        <f t="shared" si="37"/>
        <v>0</v>
      </c>
      <c r="AB136" s="46">
        <v>43831</v>
      </c>
      <c r="AC136" s="29" t="s">
        <v>315</v>
      </c>
      <c r="AD136" s="29" t="s">
        <v>1232</v>
      </c>
      <c r="AE136" s="29" t="s">
        <v>1233</v>
      </c>
      <c r="AF136" s="41"/>
    </row>
    <row r="137" spans="1:32" s="54" customFormat="1" x14ac:dyDescent="0.25">
      <c r="A137" s="29" t="s">
        <v>1022</v>
      </c>
      <c r="B137" s="29" t="s">
        <v>1155</v>
      </c>
      <c r="C137" s="29" t="s">
        <v>79</v>
      </c>
      <c r="D137" s="33" t="s">
        <v>1156</v>
      </c>
      <c r="E137" s="33" t="s">
        <v>79</v>
      </c>
      <c r="F137" s="29" t="s">
        <v>1157</v>
      </c>
      <c r="G137" s="29" t="s">
        <v>851</v>
      </c>
      <c r="H137" s="29" t="s">
        <v>840</v>
      </c>
      <c r="I137" s="29">
        <v>104400442</v>
      </c>
      <c r="J137" s="33" t="s">
        <v>1158</v>
      </c>
      <c r="K137" s="33" t="s">
        <v>1159</v>
      </c>
      <c r="L137" s="29" t="s">
        <v>84</v>
      </c>
      <c r="M137" s="29" t="s">
        <v>85</v>
      </c>
      <c r="N137" s="29" t="s">
        <v>99</v>
      </c>
      <c r="O137" s="34">
        <v>5</v>
      </c>
      <c r="P137" s="45">
        <f t="shared" si="29"/>
        <v>2.3759999999999999</v>
      </c>
      <c r="Q137" s="24">
        <v>2.3759999999999999</v>
      </c>
      <c r="R137" s="24">
        <v>0</v>
      </c>
      <c r="S137" s="24">
        <v>0</v>
      </c>
      <c r="T137" s="53">
        <f t="shared" si="30"/>
        <v>1.1879999999999999</v>
      </c>
      <c r="U137" s="53">
        <f t="shared" si="31"/>
        <v>1.1879999999999999</v>
      </c>
      <c r="V137" s="53">
        <f t="shared" si="32"/>
        <v>0</v>
      </c>
      <c r="W137" s="53">
        <f t="shared" si="33"/>
        <v>0</v>
      </c>
      <c r="X137" s="53">
        <f t="shared" si="34"/>
        <v>1.1879999999999999</v>
      </c>
      <c r="Y137" s="53">
        <f t="shared" si="35"/>
        <v>1.1879999999999999</v>
      </c>
      <c r="Z137" s="53">
        <f t="shared" si="36"/>
        <v>0</v>
      </c>
      <c r="AA137" s="53">
        <f t="shared" si="37"/>
        <v>0</v>
      </c>
      <c r="AB137" s="46">
        <v>43831</v>
      </c>
      <c r="AC137" s="29" t="s">
        <v>315</v>
      </c>
      <c r="AD137" s="29" t="s">
        <v>1232</v>
      </c>
      <c r="AE137" s="29" t="s">
        <v>1233</v>
      </c>
      <c r="AF137" s="41"/>
    </row>
    <row r="138" spans="1:32" s="54" customFormat="1" x14ac:dyDescent="0.25">
      <c r="A138" s="29" t="s">
        <v>1023</v>
      </c>
      <c r="B138" s="29" t="s">
        <v>1160</v>
      </c>
      <c r="C138" s="29" t="s">
        <v>79</v>
      </c>
      <c r="D138" s="33" t="s">
        <v>1156</v>
      </c>
      <c r="E138" s="33" t="s">
        <v>79</v>
      </c>
      <c r="F138" s="29" t="s">
        <v>1157</v>
      </c>
      <c r="G138" s="29" t="s">
        <v>851</v>
      </c>
      <c r="H138" s="29" t="s">
        <v>840</v>
      </c>
      <c r="I138" s="29">
        <v>104400451</v>
      </c>
      <c r="J138" s="33" t="s">
        <v>1161</v>
      </c>
      <c r="K138" s="33" t="s">
        <v>1162</v>
      </c>
      <c r="L138" s="29" t="s">
        <v>84</v>
      </c>
      <c r="M138" s="29" t="s">
        <v>85</v>
      </c>
      <c r="N138" s="29" t="s">
        <v>346</v>
      </c>
      <c r="O138" s="34">
        <v>5</v>
      </c>
      <c r="P138" s="45">
        <f t="shared" si="29"/>
        <v>1.288</v>
      </c>
      <c r="Q138" s="24">
        <v>1.288</v>
      </c>
      <c r="R138" s="24">
        <v>0</v>
      </c>
      <c r="S138" s="24">
        <v>0</v>
      </c>
      <c r="T138" s="53">
        <f t="shared" si="30"/>
        <v>0.64400000000000002</v>
      </c>
      <c r="U138" s="53">
        <f t="shared" si="31"/>
        <v>0.64400000000000002</v>
      </c>
      <c r="V138" s="53">
        <f t="shared" si="32"/>
        <v>0</v>
      </c>
      <c r="W138" s="53">
        <f t="shared" si="33"/>
        <v>0</v>
      </c>
      <c r="X138" s="53">
        <f t="shared" si="34"/>
        <v>0.64400000000000002</v>
      </c>
      <c r="Y138" s="53">
        <f t="shared" si="35"/>
        <v>0.64400000000000002</v>
      </c>
      <c r="Z138" s="53">
        <f t="shared" si="36"/>
        <v>0</v>
      </c>
      <c r="AA138" s="53">
        <f t="shared" si="37"/>
        <v>0</v>
      </c>
      <c r="AB138" s="46">
        <v>43831</v>
      </c>
      <c r="AC138" s="29" t="s">
        <v>315</v>
      </c>
      <c r="AD138" s="29" t="s">
        <v>1232</v>
      </c>
      <c r="AE138" s="29" t="s">
        <v>1233</v>
      </c>
      <c r="AF138" s="41"/>
    </row>
    <row r="139" spans="1:32" s="54" customFormat="1" x14ac:dyDescent="0.25">
      <c r="A139" s="29" t="s">
        <v>1024</v>
      </c>
      <c r="B139" s="29" t="s">
        <v>355</v>
      </c>
      <c r="C139" s="29" t="s">
        <v>79</v>
      </c>
      <c r="D139" s="33" t="s">
        <v>1163</v>
      </c>
      <c r="E139" s="33" t="s">
        <v>79</v>
      </c>
      <c r="F139" s="29" t="s">
        <v>919</v>
      </c>
      <c r="G139" s="29" t="s">
        <v>851</v>
      </c>
      <c r="H139" s="29" t="s">
        <v>840</v>
      </c>
      <c r="I139" s="29">
        <v>104440164</v>
      </c>
      <c r="J139" s="33" t="s">
        <v>1164</v>
      </c>
      <c r="K139" s="33" t="s">
        <v>1165</v>
      </c>
      <c r="L139" s="29" t="s">
        <v>84</v>
      </c>
      <c r="M139" s="29" t="s">
        <v>85</v>
      </c>
      <c r="N139" s="29" t="s">
        <v>346</v>
      </c>
      <c r="O139" s="34">
        <v>2</v>
      </c>
      <c r="P139" s="45">
        <f t="shared" si="29"/>
        <v>1.004</v>
      </c>
      <c r="Q139" s="24">
        <v>1.004</v>
      </c>
      <c r="R139" s="24">
        <v>0</v>
      </c>
      <c r="S139" s="24">
        <v>0</v>
      </c>
      <c r="T139" s="53">
        <f t="shared" si="30"/>
        <v>0.502</v>
      </c>
      <c r="U139" s="53">
        <f t="shared" si="31"/>
        <v>0.502</v>
      </c>
      <c r="V139" s="53">
        <f t="shared" si="32"/>
        <v>0</v>
      </c>
      <c r="W139" s="53">
        <f t="shared" si="33"/>
        <v>0</v>
      </c>
      <c r="X139" s="53">
        <f t="shared" si="34"/>
        <v>0.502</v>
      </c>
      <c r="Y139" s="53">
        <f t="shared" si="35"/>
        <v>0.502</v>
      </c>
      <c r="Z139" s="53">
        <f t="shared" si="36"/>
        <v>0</v>
      </c>
      <c r="AA139" s="53">
        <f t="shared" si="37"/>
        <v>0</v>
      </c>
      <c r="AB139" s="46">
        <v>43831</v>
      </c>
      <c r="AC139" s="29" t="s">
        <v>315</v>
      </c>
      <c r="AD139" s="29" t="s">
        <v>1232</v>
      </c>
      <c r="AE139" s="29" t="s">
        <v>1234</v>
      </c>
      <c r="AF139" s="41"/>
    </row>
    <row r="140" spans="1:32" s="54" customFormat="1" x14ac:dyDescent="0.25">
      <c r="A140" s="29" t="s">
        <v>1025</v>
      </c>
      <c r="B140" s="29" t="s">
        <v>355</v>
      </c>
      <c r="C140" s="29" t="s">
        <v>79</v>
      </c>
      <c r="D140" s="33" t="s">
        <v>1163</v>
      </c>
      <c r="E140" s="33" t="s">
        <v>79</v>
      </c>
      <c r="F140" s="29" t="s">
        <v>919</v>
      </c>
      <c r="G140" s="29" t="s">
        <v>851</v>
      </c>
      <c r="H140" s="29" t="s">
        <v>840</v>
      </c>
      <c r="I140" s="29">
        <v>104400444</v>
      </c>
      <c r="J140" s="33" t="s">
        <v>1166</v>
      </c>
      <c r="K140" s="33" t="s">
        <v>1167</v>
      </c>
      <c r="L140" s="29" t="s">
        <v>84</v>
      </c>
      <c r="M140" s="29" t="s">
        <v>85</v>
      </c>
      <c r="N140" s="29" t="s">
        <v>99</v>
      </c>
      <c r="O140" s="34">
        <v>14</v>
      </c>
      <c r="P140" s="45">
        <f t="shared" si="29"/>
        <v>19.521999999999998</v>
      </c>
      <c r="Q140" s="24">
        <v>19.521999999999998</v>
      </c>
      <c r="R140" s="24">
        <v>0</v>
      </c>
      <c r="S140" s="24">
        <v>0</v>
      </c>
      <c r="T140" s="53">
        <f t="shared" si="30"/>
        <v>9.7609999999999992</v>
      </c>
      <c r="U140" s="53">
        <f t="shared" si="31"/>
        <v>9.7609999999999992</v>
      </c>
      <c r="V140" s="53">
        <f t="shared" si="32"/>
        <v>0</v>
      </c>
      <c r="W140" s="53">
        <f t="shared" si="33"/>
        <v>0</v>
      </c>
      <c r="X140" s="53">
        <f t="shared" si="34"/>
        <v>9.7609999999999992</v>
      </c>
      <c r="Y140" s="53">
        <f t="shared" si="35"/>
        <v>9.7609999999999992</v>
      </c>
      <c r="Z140" s="53">
        <f t="shared" si="36"/>
        <v>0</v>
      </c>
      <c r="AA140" s="53">
        <f t="shared" si="37"/>
        <v>0</v>
      </c>
      <c r="AB140" s="46">
        <v>43831</v>
      </c>
      <c r="AC140" s="29" t="s">
        <v>315</v>
      </c>
      <c r="AD140" s="29" t="s">
        <v>1232</v>
      </c>
      <c r="AE140" s="29" t="s">
        <v>1234</v>
      </c>
      <c r="AF140" s="41"/>
    </row>
    <row r="141" spans="1:32" s="54" customFormat="1" x14ac:dyDescent="0.25">
      <c r="A141" s="29" t="s">
        <v>1026</v>
      </c>
      <c r="B141" s="29" t="s">
        <v>355</v>
      </c>
      <c r="C141" s="29" t="s">
        <v>79</v>
      </c>
      <c r="D141" s="33" t="s">
        <v>1163</v>
      </c>
      <c r="E141" s="33" t="s">
        <v>79</v>
      </c>
      <c r="F141" s="29" t="s">
        <v>919</v>
      </c>
      <c r="G141" s="29" t="s">
        <v>851</v>
      </c>
      <c r="H141" s="29" t="s">
        <v>840</v>
      </c>
      <c r="I141" s="29">
        <v>104400443</v>
      </c>
      <c r="J141" s="33" t="s">
        <v>1168</v>
      </c>
      <c r="K141" s="33" t="s">
        <v>1169</v>
      </c>
      <c r="L141" s="29" t="s">
        <v>84</v>
      </c>
      <c r="M141" s="29" t="s">
        <v>85</v>
      </c>
      <c r="N141" s="29" t="s">
        <v>99</v>
      </c>
      <c r="O141" s="34">
        <v>3</v>
      </c>
      <c r="P141" s="45">
        <f t="shared" si="29"/>
        <v>1.0780000000000001</v>
      </c>
      <c r="Q141" s="24">
        <v>1.0780000000000001</v>
      </c>
      <c r="R141" s="24">
        <v>0</v>
      </c>
      <c r="S141" s="24">
        <v>0</v>
      </c>
      <c r="T141" s="53">
        <f t="shared" si="30"/>
        <v>0.53900000000000003</v>
      </c>
      <c r="U141" s="53">
        <f t="shared" si="31"/>
        <v>0.53900000000000003</v>
      </c>
      <c r="V141" s="53">
        <f t="shared" si="32"/>
        <v>0</v>
      </c>
      <c r="W141" s="53">
        <f t="shared" si="33"/>
        <v>0</v>
      </c>
      <c r="X141" s="53">
        <f t="shared" si="34"/>
        <v>0.53900000000000003</v>
      </c>
      <c r="Y141" s="53">
        <f t="shared" si="35"/>
        <v>0.53900000000000003</v>
      </c>
      <c r="Z141" s="53">
        <f t="shared" si="36"/>
        <v>0</v>
      </c>
      <c r="AA141" s="53">
        <f t="shared" si="37"/>
        <v>0</v>
      </c>
      <c r="AB141" s="46">
        <v>43831</v>
      </c>
      <c r="AC141" s="29" t="s">
        <v>315</v>
      </c>
      <c r="AD141" s="29" t="s">
        <v>1232</v>
      </c>
      <c r="AE141" s="29" t="s">
        <v>1234</v>
      </c>
      <c r="AF141" s="41"/>
    </row>
    <row r="142" spans="1:32" s="54" customFormat="1" x14ac:dyDescent="0.25">
      <c r="A142" s="29" t="s">
        <v>1027</v>
      </c>
      <c r="B142" s="29" t="s">
        <v>1170</v>
      </c>
      <c r="C142" s="29" t="s">
        <v>1171</v>
      </c>
      <c r="D142" s="33" t="s">
        <v>665</v>
      </c>
      <c r="E142" s="33" t="s">
        <v>79</v>
      </c>
      <c r="F142" s="29" t="s">
        <v>840</v>
      </c>
      <c r="G142" s="29" t="s">
        <v>851</v>
      </c>
      <c r="H142" s="29" t="s">
        <v>840</v>
      </c>
      <c r="I142" s="29">
        <v>104101135</v>
      </c>
      <c r="J142" s="33" t="s">
        <v>1172</v>
      </c>
      <c r="K142" s="33" t="s">
        <v>1173</v>
      </c>
      <c r="L142" s="29" t="s">
        <v>84</v>
      </c>
      <c r="M142" s="29" t="s">
        <v>85</v>
      </c>
      <c r="N142" s="29" t="s">
        <v>99</v>
      </c>
      <c r="O142" s="34">
        <v>35</v>
      </c>
      <c r="P142" s="45">
        <f t="shared" si="29"/>
        <v>47.55</v>
      </c>
      <c r="Q142" s="24">
        <v>47.55</v>
      </c>
      <c r="R142" s="24">
        <v>0</v>
      </c>
      <c r="S142" s="24">
        <v>0</v>
      </c>
      <c r="T142" s="53">
        <f t="shared" si="30"/>
        <v>23.774999999999999</v>
      </c>
      <c r="U142" s="53">
        <f t="shared" si="31"/>
        <v>23.774999999999999</v>
      </c>
      <c r="V142" s="53">
        <f t="shared" si="32"/>
        <v>0</v>
      </c>
      <c r="W142" s="53">
        <f t="shared" si="33"/>
        <v>0</v>
      </c>
      <c r="X142" s="53">
        <f t="shared" si="34"/>
        <v>23.774999999999999</v>
      </c>
      <c r="Y142" s="53">
        <f t="shared" si="35"/>
        <v>23.774999999999999</v>
      </c>
      <c r="Z142" s="53">
        <f t="shared" si="36"/>
        <v>0</v>
      </c>
      <c r="AA142" s="53">
        <f t="shared" si="37"/>
        <v>0</v>
      </c>
      <c r="AB142" s="46">
        <v>43831</v>
      </c>
      <c r="AC142" s="29" t="s">
        <v>315</v>
      </c>
      <c r="AD142" s="29" t="s">
        <v>1232</v>
      </c>
      <c r="AE142" s="29" t="s">
        <v>1170</v>
      </c>
      <c r="AF142" s="41"/>
    </row>
    <row r="143" spans="1:32" s="54" customFormat="1" x14ac:dyDescent="0.25">
      <c r="A143" s="29" t="s">
        <v>1028</v>
      </c>
      <c r="B143" s="29" t="s">
        <v>355</v>
      </c>
      <c r="C143" s="29" t="s">
        <v>664</v>
      </c>
      <c r="D143" s="33" t="s">
        <v>1137</v>
      </c>
      <c r="E143" s="33" t="s">
        <v>79</v>
      </c>
      <c r="F143" s="29" t="s">
        <v>840</v>
      </c>
      <c r="G143" s="29" t="s">
        <v>851</v>
      </c>
      <c r="H143" s="29" t="s">
        <v>840</v>
      </c>
      <c r="I143" s="29">
        <v>104400447</v>
      </c>
      <c r="J143" s="33" t="s">
        <v>1174</v>
      </c>
      <c r="K143" s="33" t="s">
        <v>1175</v>
      </c>
      <c r="L143" s="29" t="s">
        <v>84</v>
      </c>
      <c r="M143" s="29" t="s">
        <v>85</v>
      </c>
      <c r="N143" s="29" t="s">
        <v>99</v>
      </c>
      <c r="O143" s="34">
        <v>35</v>
      </c>
      <c r="P143" s="45">
        <f t="shared" si="29"/>
        <v>72.664000000000001</v>
      </c>
      <c r="Q143" s="24">
        <v>72.664000000000001</v>
      </c>
      <c r="R143" s="24">
        <v>0</v>
      </c>
      <c r="S143" s="24">
        <v>0</v>
      </c>
      <c r="T143" s="53">
        <f t="shared" si="30"/>
        <v>36.332000000000001</v>
      </c>
      <c r="U143" s="53">
        <f t="shared" si="31"/>
        <v>36.332000000000001</v>
      </c>
      <c r="V143" s="53">
        <f t="shared" si="32"/>
        <v>0</v>
      </c>
      <c r="W143" s="53">
        <f t="shared" si="33"/>
        <v>0</v>
      </c>
      <c r="X143" s="53">
        <f t="shared" si="34"/>
        <v>36.332000000000001</v>
      </c>
      <c r="Y143" s="53">
        <f t="shared" si="35"/>
        <v>36.332000000000001</v>
      </c>
      <c r="Z143" s="53">
        <f t="shared" si="36"/>
        <v>0</v>
      </c>
      <c r="AA143" s="53">
        <f t="shared" si="37"/>
        <v>0</v>
      </c>
      <c r="AB143" s="46">
        <v>43831</v>
      </c>
      <c r="AC143" s="29" t="s">
        <v>315</v>
      </c>
      <c r="AD143" s="29" t="s">
        <v>1232</v>
      </c>
      <c r="AE143" s="29" t="s">
        <v>1170</v>
      </c>
      <c r="AF143" s="41"/>
    </row>
    <row r="144" spans="1:32" s="54" customFormat="1" x14ac:dyDescent="0.25">
      <c r="A144" s="29" t="s">
        <v>1029</v>
      </c>
      <c r="B144" s="29" t="s">
        <v>1176</v>
      </c>
      <c r="C144" s="29" t="s">
        <v>664</v>
      </c>
      <c r="D144" s="33" t="s">
        <v>1137</v>
      </c>
      <c r="E144" s="33" t="s">
        <v>79</v>
      </c>
      <c r="F144" s="29" t="s">
        <v>840</v>
      </c>
      <c r="G144" s="29" t="s">
        <v>851</v>
      </c>
      <c r="H144" s="29" t="s">
        <v>840</v>
      </c>
      <c r="I144" s="29">
        <v>104400446</v>
      </c>
      <c r="J144" s="33" t="s">
        <v>1177</v>
      </c>
      <c r="K144" s="33" t="s">
        <v>1178</v>
      </c>
      <c r="L144" s="29" t="s">
        <v>84</v>
      </c>
      <c r="M144" s="29" t="s">
        <v>85</v>
      </c>
      <c r="N144" s="29" t="s">
        <v>346</v>
      </c>
      <c r="O144" s="34">
        <v>5</v>
      </c>
      <c r="P144" s="45">
        <f t="shared" si="29"/>
        <v>1</v>
      </c>
      <c r="Q144" s="24">
        <v>1</v>
      </c>
      <c r="R144" s="24">
        <v>0</v>
      </c>
      <c r="S144" s="24">
        <v>0</v>
      </c>
      <c r="T144" s="53">
        <f t="shared" si="30"/>
        <v>0.5</v>
      </c>
      <c r="U144" s="53">
        <f t="shared" si="31"/>
        <v>0.5</v>
      </c>
      <c r="V144" s="53">
        <f t="shared" si="32"/>
        <v>0</v>
      </c>
      <c r="W144" s="53">
        <f t="shared" si="33"/>
        <v>0</v>
      </c>
      <c r="X144" s="53">
        <f t="shared" si="34"/>
        <v>0.5</v>
      </c>
      <c r="Y144" s="53">
        <f t="shared" si="35"/>
        <v>0.5</v>
      </c>
      <c r="Z144" s="53">
        <f t="shared" si="36"/>
        <v>0</v>
      </c>
      <c r="AA144" s="53">
        <f t="shared" si="37"/>
        <v>0</v>
      </c>
      <c r="AB144" s="46">
        <v>43831</v>
      </c>
      <c r="AC144" s="29" t="s">
        <v>315</v>
      </c>
      <c r="AD144" s="29" t="s">
        <v>1232</v>
      </c>
      <c r="AE144" s="29" t="s">
        <v>1170</v>
      </c>
      <c r="AF144" s="41"/>
    </row>
    <row r="145" spans="1:32" s="54" customFormat="1" x14ac:dyDescent="0.25">
      <c r="A145" s="29" t="s">
        <v>1030</v>
      </c>
      <c r="B145" s="29" t="s">
        <v>412</v>
      </c>
      <c r="C145" s="29" t="s">
        <v>386</v>
      </c>
      <c r="D145" s="33" t="s">
        <v>818</v>
      </c>
      <c r="E145" s="33" t="s">
        <v>79</v>
      </c>
      <c r="F145" s="29" t="s">
        <v>840</v>
      </c>
      <c r="G145" s="29" t="s">
        <v>851</v>
      </c>
      <c r="H145" s="29" t="s">
        <v>840</v>
      </c>
      <c r="I145" s="29">
        <v>104400450</v>
      </c>
      <c r="J145" s="33" t="s">
        <v>1179</v>
      </c>
      <c r="K145" s="33" t="s">
        <v>1180</v>
      </c>
      <c r="L145" s="29" t="s">
        <v>84</v>
      </c>
      <c r="M145" s="29" t="s">
        <v>85</v>
      </c>
      <c r="N145" s="29" t="s">
        <v>99</v>
      </c>
      <c r="O145" s="34">
        <v>14</v>
      </c>
      <c r="P145" s="45">
        <f t="shared" si="29"/>
        <v>8.8919999999999995</v>
      </c>
      <c r="Q145" s="24">
        <v>8.8919999999999995</v>
      </c>
      <c r="R145" s="24">
        <v>0</v>
      </c>
      <c r="S145" s="24">
        <v>0</v>
      </c>
      <c r="T145" s="53">
        <f t="shared" si="30"/>
        <v>4.4459999999999997</v>
      </c>
      <c r="U145" s="53">
        <f t="shared" si="31"/>
        <v>4.4459999999999997</v>
      </c>
      <c r="V145" s="53">
        <f t="shared" si="32"/>
        <v>0</v>
      </c>
      <c r="W145" s="53">
        <f t="shared" si="33"/>
        <v>0</v>
      </c>
      <c r="X145" s="53">
        <f t="shared" si="34"/>
        <v>4.4459999999999997</v>
      </c>
      <c r="Y145" s="53">
        <f t="shared" si="35"/>
        <v>4.4459999999999997</v>
      </c>
      <c r="Z145" s="53">
        <f t="shared" si="36"/>
        <v>0</v>
      </c>
      <c r="AA145" s="53">
        <f t="shared" si="37"/>
        <v>0</v>
      </c>
      <c r="AB145" s="46">
        <v>43831</v>
      </c>
      <c r="AC145" s="29" t="s">
        <v>315</v>
      </c>
      <c r="AD145" s="29" t="s">
        <v>1232</v>
      </c>
      <c r="AE145" s="29" t="s">
        <v>1235</v>
      </c>
      <c r="AF145" s="41"/>
    </row>
    <row r="146" spans="1:32" s="54" customFormat="1" x14ac:dyDescent="0.25">
      <c r="A146" s="29" t="s">
        <v>1031</v>
      </c>
      <c r="B146" s="29" t="s">
        <v>1181</v>
      </c>
      <c r="C146" s="29" t="s">
        <v>995</v>
      </c>
      <c r="D146" s="33" t="s">
        <v>1122</v>
      </c>
      <c r="E146" s="33" t="s">
        <v>1182</v>
      </c>
      <c r="F146" s="29" t="s">
        <v>840</v>
      </c>
      <c r="G146" s="29" t="s">
        <v>851</v>
      </c>
      <c r="H146" s="29" t="s">
        <v>840</v>
      </c>
      <c r="I146" s="29">
        <v>104400360</v>
      </c>
      <c r="J146" s="33" t="s">
        <v>1183</v>
      </c>
      <c r="K146" s="33" t="s">
        <v>1184</v>
      </c>
      <c r="L146" s="29" t="s">
        <v>84</v>
      </c>
      <c r="M146" s="29" t="s">
        <v>85</v>
      </c>
      <c r="N146" s="29" t="s">
        <v>1185</v>
      </c>
      <c r="O146" s="34">
        <v>5</v>
      </c>
      <c r="P146" s="45">
        <f t="shared" si="29"/>
        <v>8.3999999999999991E-2</v>
      </c>
      <c r="Q146" s="24">
        <v>4.8000000000000001E-2</v>
      </c>
      <c r="R146" s="24">
        <v>3.5999999999999997E-2</v>
      </c>
      <c r="S146" s="24">
        <v>0</v>
      </c>
      <c r="T146" s="53">
        <f t="shared" si="30"/>
        <v>4.1999999999999996E-2</v>
      </c>
      <c r="U146" s="53">
        <f t="shared" si="31"/>
        <v>2.4E-2</v>
      </c>
      <c r="V146" s="53">
        <f t="shared" si="32"/>
        <v>1.7999999999999999E-2</v>
      </c>
      <c r="W146" s="53">
        <f t="shared" si="33"/>
        <v>0</v>
      </c>
      <c r="X146" s="53">
        <f t="shared" si="34"/>
        <v>4.1999999999999996E-2</v>
      </c>
      <c r="Y146" s="53">
        <f t="shared" si="35"/>
        <v>2.4E-2</v>
      </c>
      <c r="Z146" s="53">
        <f t="shared" si="36"/>
        <v>1.7999999999999999E-2</v>
      </c>
      <c r="AA146" s="53">
        <f t="shared" si="37"/>
        <v>0</v>
      </c>
      <c r="AB146" s="46">
        <v>43831</v>
      </c>
      <c r="AC146" s="29" t="s">
        <v>315</v>
      </c>
      <c r="AD146" s="29" t="s">
        <v>1232</v>
      </c>
      <c r="AE146" s="29" t="s">
        <v>1235</v>
      </c>
      <c r="AF146" s="41"/>
    </row>
    <row r="147" spans="1:32" s="54" customFormat="1" x14ac:dyDescent="0.25">
      <c r="A147" s="29" t="s">
        <v>1032</v>
      </c>
      <c r="B147" s="29" t="s">
        <v>1186</v>
      </c>
      <c r="C147" s="29" t="s">
        <v>1171</v>
      </c>
      <c r="D147" s="33" t="s">
        <v>1187</v>
      </c>
      <c r="E147" s="33" t="s">
        <v>79</v>
      </c>
      <c r="F147" s="29" t="s">
        <v>840</v>
      </c>
      <c r="G147" s="29" t="s">
        <v>851</v>
      </c>
      <c r="H147" s="29" t="s">
        <v>840</v>
      </c>
      <c r="I147" s="29">
        <v>104400361</v>
      </c>
      <c r="J147" s="33" t="s">
        <v>1188</v>
      </c>
      <c r="K147" s="33" t="s">
        <v>1189</v>
      </c>
      <c r="L147" s="29" t="s">
        <v>84</v>
      </c>
      <c r="M147" s="29" t="s">
        <v>85</v>
      </c>
      <c r="N147" s="29" t="s">
        <v>99</v>
      </c>
      <c r="O147" s="34">
        <v>11</v>
      </c>
      <c r="P147" s="45">
        <f t="shared" si="29"/>
        <v>2.1999999999999999E-2</v>
      </c>
      <c r="Q147" s="24">
        <v>2.1999999999999999E-2</v>
      </c>
      <c r="R147" s="24">
        <v>0</v>
      </c>
      <c r="S147" s="24">
        <v>0</v>
      </c>
      <c r="T147" s="53">
        <f t="shared" si="30"/>
        <v>1.0999999999999999E-2</v>
      </c>
      <c r="U147" s="53">
        <f t="shared" si="31"/>
        <v>1.0999999999999999E-2</v>
      </c>
      <c r="V147" s="53">
        <f t="shared" si="32"/>
        <v>0</v>
      </c>
      <c r="W147" s="53">
        <f t="shared" si="33"/>
        <v>0</v>
      </c>
      <c r="X147" s="53">
        <f t="shared" si="34"/>
        <v>1.0999999999999999E-2</v>
      </c>
      <c r="Y147" s="53">
        <f t="shared" si="35"/>
        <v>1.0999999999999999E-2</v>
      </c>
      <c r="Z147" s="53">
        <f t="shared" si="36"/>
        <v>0</v>
      </c>
      <c r="AA147" s="53">
        <f t="shared" si="37"/>
        <v>0</v>
      </c>
      <c r="AB147" s="46">
        <v>43831</v>
      </c>
      <c r="AC147" s="29" t="s">
        <v>315</v>
      </c>
      <c r="AD147" s="29" t="s">
        <v>1232</v>
      </c>
      <c r="AE147" s="29" t="s">
        <v>1235</v>
      </c>
      <c r="AF147" s="41"/>
    </row>
    <row r="148" spans="1:32" s="54" customFormat="1" x14ac:dyDescent="0.25">
      <c r="A148" s="29" t="s">
        <v>1033</v>
      </c>
      <c r="B148" s="29" t="s">
        <v>368</v>
      </c>
      <c r="C148" s="29" t="s">
        <v>79</v>
      </c>
      <c r="D148" s="33" t="s">
        <v>79</v>
      </c>
      <c r="E148" s="33" t="s">
        <v>79</v>
      </c>
      <c r="F148" s="29" t="s">
        <v>1093</v>
      </c>
      <c r="G148" s="29" t="s">
        <v>851</v>
      </c>
      <c r="H148" s="29" t="s">
        <v>840</v>
      </c>
      <c r="I148" s="29">
        <v>104101131</v>
      </c>
      <c r="J148" s="33" t="s">
        <v>1190</v>
      </c>
      <c r="K148" s="33" t="s">
        <v>1191</v>
      </c>
      <c r="L148" s="29" t="s">
        <v>84</v>
      </c>
      <c r="M148" s="29" t="s">
        <v>85</v>
      </c>
      <c r="N148" s="29" t="s">
        <v>400</v>
      </c>
      <c r="O148" s="34">
        <v>35</v>
      </c>
      <c r="P148" s="45">
        <f t="shared" si="29"/>
        <v>32.512</v>
      </c>
      <c r="Q148" s="24">
        <v>13.006</v>
      </c>
      <c r="R148" s="24">
        <v>19.506</v>
      </c>
      <c r="S148" s="24">
        <v>0</v>
      </c>
      <c r="T148" s="53">
        <f t="shared" si="30"/>
        <v>16.256</v>
      </c>
      <c r="U148" s="53">
        <f t="shared" si="31"/>
        <v>6.5030000000000001</v>
      </c>
      <c r="V148" s="53">
        <f t="shared" si="32"/>
        <v>9.7530000000000001</v>
      </c>
      <c r="W148" s="53">
        <f t="shared" si="33"/>
        <v>0</v>
      </c>
      <c r="X148" s="53">
        <f t="shared" si="34"/>
        <v>16.256</v>
      </c>
      <c r="Y148" s="53">
        <f t="shared" si="35"/>
        <v>6.5030000000000001</v>
      </c>
      <c r="Z148" s="53">
        <f t="shared" si="36"/>
        <v>9.7530000000000001</v>
      </c>
      <c r="AA148" s="53">
        <f t="shared" si="37"/>
        <v>0</v>
      </c>
      <c r="AB148" s="46">
        <v>43831</v>
      </c>
      <c r="AC148" s="29" t="s">
        <v>315</v>
      </c>
      <c r="AD148" s="29" t="s">
        <v>1232</v>
      </c>
      <c r="AE148" s="29" t="s">
        <v>1235</v>
      </c>
      <c r="AF148" s="41"/>
    </row>
    <row r="149" spans="1:32" s="54" customFormat="1" x14ac:dyDescent="0.25">
      <c r="A149" s="29" t="s">
        <v>1034</v>
      </c>
      <c r="B149" s="29" t="s">
        <v>368</v>
      </c>
      <c r="C149" s="29" t="s">
        <v>79</v>
      </c>
      <c r="D149" s="33" t="s">
        <v>79</v>
      </c>
      <c r="E149" s="33" t="s">
        <v>79</v>
      </c>
      <c r="F149" s="29" t="s">
        <v>957</v>
      </c>
      <c r="G149" s="29" t="s">
        <v>851</v>
      </c>
      <c r="H149" s="29" t="s">
        <v>840</v>
      </c>
      <c r="I149" s="29">
        <v>104101132</v>
      </c>
      <c r="J149" s="33" t="s">
        <v>1192</v>
      </c>
      <c r="K149" s="33" t="s">
        <v>1193</v>
      </c>
      <c r="L149" s="29" t="s">
        <v>84</v>
      </c>
      <c r="M149" s="29" t="s">
        <v>85</v>
      </c>
      <c r="N149" s="29" t="s">
        <v>400</v>
      </c>
      <c r="O149" s="34">
        <v>28</v>
      </c>
      <c r="P149" s="45">
        <f t="shared" si="29"/>
        <v>59.74</v>
      </c>
      <c r="Q149" s="24">
        <v>23.896000000000001</v>
      </c>
      <c r="R149" s="24">
        <v>35.844000000000001</v>
      </c>
      <c r="S149" s="24">
        <v>0</v>
      </c>
      <c r="T149" s="53">
        <f t="shared" si="30"/>
        <v>29.87</v>
      </c>
      <c r="U149" s="53">
        <f t="shared" si="31"/>
        <v>11.948</v>
      </c>
      <c r="V149" s="53">
        <f t="shared" si="32"/>
        <v>17.922000000000001</v>
      </c>
      <c r="W149" s="53">
        <f t="shared" si="33"/>
        <v>0</v>
      </c>
      <c r="X149" s="53">
        <f t="shared" si="34"/>
        <v>29.87</v>
      </c>
      <c r="Y149" s="53">
        <f t="shared" si="35"/>
        <v>11.948</v>
      </c>
      <c r="Z149" s="53">
        <f t="shared" si="36"/>
        <v>17.922000000000001</v>
      </c>
      <c r="AA149" s="53">
        <f t="shared" si="37"/>
        <v>0</v>
      </c>
      <c r="AB149" s="46">
        <v>43831</v>
      </c>
      <c r="AC149" s="29" t="s">
        <v>315</v>
      </c>
      <c r="AD149" s="29" t="s">
        <v>1232</v>
      </c>
      <c r="AE149" s="29" t="s">
        <v>1235</v>
      </c>
      <c r="AF149" s="41"/>
    </row>
    <row r="150" spans="1:32" s="54" customFormat="1" x14ac:dyDescent="0.25">
      <c r="A150" s="29" t="s">
        <v>1035</v>
      </c>
      <c r="B150" s="29" t="s">
        <v>368</v>
      </c>
      <c r="C150" s="29" t="s">
        <v>79</v>
      </c>
      <c r="D150" s="33" t="s">
        <v>79</v>
      </c>
      <c r="E150" s="33" t="s">
        <v>79</v>
      </c>
      <c r="F150" s="29" t="s">
        <v>907</v>
      </c>
      <c r="G150" s="29" t="s">
        <v>851</v>
      </c>
      <c r="H150" s="29" t="s">
        <v>840</v>
      </c>
      <c r="I150" s="29">
        <v>104101133</v>
      </c>
      <c r="J150" s="33" t="s">
        <v>1194</v>
      </c>
      <c r="K150" s="33" t="s">
        <v>1195</v>
      </c>
      <c r="L150" s="29" t="s">
        <v>84</v>
      </c>
      <c r="M150" s="29" t="s">
        <v>85</v>
      </c>
      <c r="N150" s="29" t="s">
        <v>400</v>
      </c>
      <c r="O150" s="34">
        <v>35</v>
      </c>
      <c r="P150" s="45">
        <f t="shared" si="29"/>
        <v>116.27000000000001</v>
      </c>
      <c r="Q150" s="24">
        <v>46.508000000000003</v>
      </c>
      <c r="R150" s="24">
        <v>69.762</v>
      </c>
      <c r="S150" s="24">
        <v>0</v>
      </c>
      <c r="T150" s="53">
        <f t="shared" si="30"/>
        <v>58.135000000000005</v>
      </c>
      <c r="U150" s="53">
        <f t="shared" si="31"/>
        <v>23.254000000000001</v>
      </c>
      <c r="V150" s="53">
        <f t="shared" si="32"/>
        <v>34.881</v>
      </c>
      <c r="W150" s="53">
        <f t="shared" si="33"/>
        <v>0</v>
      </c>
      <c r="X150" s="53">
        <f t="shared" si="34"/>
        <v>58.135000000000005</v>
      </c>
      <c r="Y150" s="53">
        <f t="shared" si="35"/>
        <v>23.254000000000001</v>
      </c>
      <c r="Z150" s="53">
        <f t="shared" si="36"/>
        <v>34.881</v>
      </c>
      <c r="AA150" s="53">
        <f t="shared" si="37"/>
        <v>0</v>
      </c>
      <c r="AB150" s="46">
        <v>43831</v>
      </c>
      <c r="AC150" s="29" t="s">
        <v>315</v>
      </c>
      <c r="AD150" s="29" t="s">
        <v>1232</v>
      </c>
      <c r="AE150" s="29" t="s">
        <v>1235</v>
      </c>
      <c r="AF150" s="41"/>
    </row>
    <row r="151" spans="1:32" s="54" customFormat="1" x14ac:dyDescent="0.25">
      <c r="A151" s="29" t="s">
        <v>1036</v>
      </c>
      <c r="B151" s="29" t="s">
        <v>368</v>
      </c>
      <c r="C151" s="29" t="s">
        <v>946</v>
      </c>
      <c r="D151" s="33" t="s">
        <v>79</v>
      </c>
      <c r="E151" s="33" t="s">
        <v>79</v>
      </c>
      <c r="F151" s="29" t="s">
        <v>840</v>
      </c>
      <c r="G151" s="29" t="s">
        <v>851</v>
      </c>
      <c r="H151" s="29" t="s">
        <v>840</v>
      </c>
      <c r="I151" s="29">
        <v>104400354</v>
      </c>
      <c r="J151" s="33" t="s">
        <v>1196</v>
      </c>
      <c r="K151" s="33" t="s">
        <v>1197</v>
      </c>
      <c r="L151" s="29" t="s">
        <v>84</v>
      </c>
      <c r="M151" s="29" t="s">
        <v>85</v>
      </c>
      <c r="N151" s="29" t="s">
        <v>400</v>
      </c>
      <c r="O151" s="34">
        <v>35</v>
      </c>
      <c r="P151" s="45">
        <f t="shared" si="29"/>
        <v>64.424000000000007</v>
      </c>
      <c r="Q151" s="24">
        <v>25.771999999999998</v>
      </c>
      <c r="R151" s="24">
        <v>38.652000000000001</v>
      </c>
      <c r="S151" s="24">
        <v>0</v>
      </c>
      <c r="T151" s="53">
        <f t="shared" si="30"/>
        <v>32.212000000000003</v>
      </c>
      <c r="U151" s="53">
        <f t="shared" si="31"/>
        <v>12.885999999999999</v>
      </c>
      <c r="V151" s="53">
        <f t="shared" si="32"/>
        <v>19.326000000000001</v>
      </c>
      <c r="W151" s="53">
        <f t="shared" si="33"/>
        <v>0</v>
      </c>
      <c r="X151" s="53">
        <f t="shared" si="34"/>
        <v>32.212000000000003</v>
      </c>
      <c r="Y151" s="53">
        <f t="shared" si="35"/>
        <v>12.885999999999999</v>
      </c>
      <c r="Z151" s="53">
        <f t="shared" si="36"/>
        <v>19.326000000000001</v>
      </c>
      <c r="AA151" s="53">
        <f t="shared" si="37"/>
        <v>0</v>
      </c>
      <c r="AB151" s="46">
        <v>43831</v>
      </c>
      <c r="AC151" s="29" t="s">
        <v>315</v>
      </c>
      <c r="AD151" s="29" t="s">
        <v>1232</v>
      </c>
      <c r="AE151" s="29" t="s">
        <v>1235</v>
      </c>
      <c r="AF151" s="41"/>
    </row>
    <row r="152" spans="1:32" s="54" customFormat="1" x14ac:dyDescent="0.25">
      <c r="A152" s="29" t="s">
        <v>1037</v>
      </c>
      <c r="B152" s="29" t="s">
        <v>725</v>
      </c>
      <c r="C152" s="29" t="s">
        <v>1198</v>
      </c>
      <c r="D152" s="33" t="s">
        <v>802</v>
      </c>
      <c r="E152" s="33" t="s">
        <v>79</v>
      </c>
      <c r="F152" s="29" t="s">
        <v>840</v>
      </c>
      <c r="G152" s="29" t="s">
        <v>851</v>
      </c>
      <c r="H152" s="29" t="s">
        <v>840</v>
      </c>
      <c r="I152" s="29">
        <v>104400355</v>
      </c>
      <c r="J152" s="33" t="s">
        <v>1199</v>
      </c>
      <c r="K152" s="33" t="s">
        <v>1200</v>
      </c>
      <c r="L152" s="29" t="s">
        <v>84</v>
      </c>
      <c r="M152" s="29" t="s">
        <v>85</v>
      </c>
      <c r="N152" s="29" t="s">
        <v>99</v>
      </c>
      <c r="O152" s="34">
        <v>20</v>
      </c>
      <c r="P152" s="45">
        <f t="shared" si="29"/>
        <v>5.56</v>
      </c>
      <c r="Q152" s="24">
        <v>5.56</v>
      </c>
      <c r="R152" s="24">
        <v>0</v>
      </c>
      <c r="S152" s="24">
        <v>0</v>
      </c>
      <c r="T152" s="53">
        <f t="shared" si="30"/>
        <v>2.78</v>
      </c>
      <c r="U152" s="53">
        <f t="shared" si="31"/>
        <v>2.78</v>
      </c>
      <c r="V152" s="53">
        <f t="shared" si="32"/>
        <v>0</v>
      </c>
      <c r="W152" s="53">
        <f t="shared" si="33"/>
        <v>0</v>
      </c>
      <c r="X152" s="53">
        <f t="shared" si="34"/>
        <v>2.78</v>
      </c>
      <c r="Y152" s="53">
        <f t="shared" si="35"/>
        <v>2.78</v>
      </c>
      <c r="Z152" s="53">
        <f t="shared" si="36"/>
        <v>0</v>
      </c>
      <c r="AA152" s="53">
        <f t="shared" si="37"/>
        <v>0</v>
      </c>
      <c r="AB152" s="46">
        <v>43831</v>
      </c>
      <c r="AC152" s="29" t="s">
        <v>315</v>
      </c>
      <c r="AD152" s="29" t="s">
        <v>1232</v>
      </c>
      <c r="AE152" s="29" t="s">
        <v>1235</v>
      </c>
      <c r="AF152" s="41"/>
    </row>
    <row r="153" spans="1:32" s="54" customFormat="1" x14ac:dyDescent="0.25">
      <c r="A153" s="29" t="s">
        <v>1038</v>
      </c>
      <c r="B153" s="29" t="s">
        <v>1186</v>
      </c>
      <c r="C153" s="29" t="s">
        <v>78</v>
      </c>
      <c r="D153" s="33" t="s">
        <v>1201</v>
      </c>
      <c r="E153" s="33" t="s">
        <v>79</v>
      </c>
      <c r="F153" s="29" t="s">
        <v>840</v>
      </c>
      <c r="G153" s="29" t="s">
        <v>851</v>
      </c>
      <c r="H153" s="29" t="s">
        <v>840</v>
      </c>
      <c r="I153" s="29">
        <v>104400356</v>
      </c>
      <c r="J153" s="33" t="s">
        <v>1202</v>
      </c>
      <c r="K153" s="33" t="s">
        <v>1203</v>
      </c>
      <c r="L153" s="29" t="s">
        <v>84</v>
      </c>
      <c r="M153" s="29" t="s">
        <v>85</v>
      </c>
      <c r="N153" s="29" t="s">
        <v>99</v>
      </c>
      <c r="O153" s="34">
        <v>11</v>
      </c>
      <c r="P153" s="45">
        <f t="shared" si="29"/>
        <v>0.41599999999999998</v>
      </c>
      <c r="Q153" s="24">
        <v>0.41599999999999998</v>
      </c>
      <c r="R153" s="24">
        <v>0</v>
      </c>
      <c r="S153" s="24">
        <v>0</v>
      </c>
      <c r="T153" s="53">
        <f t="shared" si="30"/>
        <v>0.20799999999999999</v>
      </c>
      <c r="U153" s="53">
        <f t="shared" si="31"/>
        <v>0.20799999999999999</v>
      </c>
      <c r="V153" s="53">
        <f t="shared" si="32"/>
        <v>0</v>
      </c>
      <c r="W153" s="53">
        <f t="shared" si="33"/>
        <v>0</v>
      </c>
      <c r="X153" s="53">
        <f t="shared" si="34"/>
        <v>0.20799999999999999</v>
      </c>
      <c r="Y153" s="53">
        <f t="shared" si="35"/>
        <v>0.20799999999999999</v>
      </c>
      <c r="Z153" s="53">
        <f t="shared" si="36"/>
        <v>0</v>
      </c>
      <c r="AA153" s="53">
        <f t="shared" si="37"/>
        <v>0</v>
      </c>
      <c r="AB153" s="46">
        <v>43831</v>
      </c>
      <c r="AC153" s="29" t="s">
        <v>315</v>
      </c>
      <c r="AD153" s="29" t="s">
        <v>1232</v>
      </c>
      <c r="AE153" s="29" t="s">
        <v>1235</v>
      </c>
      <c r="AF153" s="41"/>
    </row>
    <row r="154" spans="1:32" s="54" customFormat="1" x14ac:dyDescent="0.25">
      <c r="A154" s="29" t="s">
        <v>1039</v>
      </c>
      <c r="B154" s="29" t="s">
        <v>1204</v>
      </c>
      <c r="C154" s="29" t="s">
        <v>78</v>
      </c>
      <c r="D154" s="33" t="s">
        <v>79</v>
      </c>
      <c r="E154" s="33" t="s">
        <v>79</v>
      </c>
      <c r="F154" s="29" t="s">
        <v>840</v>
      </c>
      <c r="G154" s="29" t="s">
        <v>839</v>
      </c>
      <c r="H154" s="29" t="s">
        <v>840</v>
      </c>
      <c r="I154" s="29">
        <v>104101130</v>
      </c>
      <c r="J154" s="33" t="s">
        <v>1205</v>
      </c>
      <c r="K154" s="33" t="s">
        <v>1206</v>
      </c>
      <c r="L154" s="29" t="s">
        <v>84</v>
      </c>
      <c r="M154" s="29" t="s">
        <v>85</v>
      </c>
      <c r="N154" s="29" t="s">
        <v>400</v>
      </c>
      <c r="O154" s="34">
        <v>18</v>
      </c>
      <c r="P154" s="45">
        <f t="shared" si="29"/>
        <v>109.922</v>
      </c>
      <c r="Q154" s="24">
        <v>43.97</v>
      </c>
      <c r="R154" s="24">
        <v>65.951999999999998</v>
      </c>
      <c r="S154" s="24">
        <v>0</v>
      </c>
      <c r="T154" s="53">
        <f t="shared" si="30"/>
        <v>54.960999999999999</v>
      </c>
      <c r="U154" s="53">
        <f t="shared" si="31"/>
        <v>21.984999999999999</v>
      </c>
      <c r="V154" s="53">
        <f t="shared" si="32"/>
        <v>32.975999999999999</v>
      </c>
      <c r="W154" s="53">
        <f t="shared" si="33"/>
        <v>0</v>
      </c>
      <c r="X154" s="53">
        <f t="shared" si="34"/>
        <v>54.960999999999999</v>
      </c>
      <c r="Y154" s="53">
        <f t="shared" si="35"/>
        <v>21.984999999999999</v>
      </c>
      <c r="Z154" s="53">
        <f t="shared" si="36"/>
        <v>32.975999999999999</v>
      </c>
      <c r="AA154" s="53">
        <f t="shared" si="37"/>
        <v>0</v>
      </c>
      <c r="AB154" s="46">
        <v>43831</v>
      </c>
      <c r="AC154" s="29" t="s">
        <v>315</v>
      </c>
      <c r="AD154" s="29" t="s">
        <v>1232</v>
      </c>
      <c r="AE154" s="29" t="s">
        <v>1235</v>
      </c>
      <c r="AF154" s="41"/>
    </row>
    <row r="155" spans="1:32" s="54" customFormat="1" x14ac:dyDescent="0.25">
      <c r="A155" s="29" t="s">
        <v>1040</v>
      </c>
      <c r="B155" s="29" t="s">
        <v>368</v>
      </c>
      <c r="C155" s="29" t="s">
        <v>79</v>
      </c>
      <c r="D155" s="33" t="s">
        <v>79</v>
      </c>
      <c r="E155" s="33" t="s">
        <v>79</v>
      </c>
      <c r="F155" s="29" t="s">
        <v>925</v>
      </c>
      <c r="G155" s="29" t="s">
        <v>851</v>
      </c>
      <c r="H155" s="29" t="s">
        <v>840</v>
      </c>
      <c r="I155" s="29">
        <v>104400352</v>
      </c>
      <c r="J155" s="33" t="s">
        <v>1207</v>
      </c>
      <c r="K155" s="33" t="s">
        <v>1208</v>
      </c>
      <c r="L155" s="29" t="s">
        <v>84</v>
      </c>
      <c r="M155" s="29" t="s">
        <v>85</v>
      </c>
      <c r="N155" s="29" t="s">
        <v>99</v>
      </c>
      <c r="O155" s="34">
        <v>14</v>
      </c>
      <c r="P155" s="45">
        <f t="shared" si="29"/>
        <v>5.8819999999999997</v>
      </c>
      <c r="Q155" s="24">
        <v>5.8819999999999997</v>
      </c>
      <c r="R155" s="24">
        <v>0</v>
      </c>
      <c r="S155" s="24">
        <v>0</v>
      </c>
      <c r="T155" s="53">
        <f t="shared" si="30"/>
        <v>2.9409999999999998</v>
      </c>
      <c r="U155" s="53">
        <f t="shared" si="31"/>
        <v>2.9409999999999998</v>
      </c>
      <c r="V155" s="53">
        <f t="shared" si="32"/>
        <v>0</v>
      </c>
      <c r="W155" s="53">
        <f t="shared" si="33"/>
        <v>0</v>
      </c>
      <c r="X155" s="53">
        <f t="shared" si="34"/>
        <v>2.9409999999999998</v>
      </c>
      <c r="Y155" s="53">
        <f t="shared" si="35"/>
        <v>2.9409999999999998</v>
      </c>
      <c r="Z155" s="53">
        <f t="shared" si="36"/>
        <v>0</v>
      </c>
      <c r="AA155" s="53">
        <f t="shared" si="37"/>
        <v>0</v>
      </c>
      <c r="AB155" s="46">
        <v>43831</v>
      </c>
      <c r="AC155" s="29" t="s">
        <v>315</v>
      </c>
      <c r="AD155" s="29" t="s">
        <v>1232</v>
      </c>
      <c r="AE155" s="29" t="s">
        <v>1235</v>
      </c>
      <c r="AF155" s="41"/>
    </row>
    <row r="156" spans="1:32" s="54" customFormat="1" x14ac:dyDescent="0.25">
      <c r="A156" s="29" t="s">
        <v>1041</v>
      </c>
      <c r="B156" s="29" t="s">
        <v>1209</v>
      </c>
      <c r="C156" s="29" t="s">
        <v>664</v>
      </c>
      <c r="D156" s="33" t="s">
        <v>79</v>
      </c>
      <c r="E156" s="33" t="s">
        <v>79</v>
      </c>
      <c r="F156" s="29" t="s">
        <v>840</v>
      </c>
      <c r="G156" s="29" t="s">
        <v>851</v>
      </c>
      <c r="H156" s="29" t="s">
        <v>840</v>
      </c>
      <c r="I156" s="29">
        <v>104400359</v>
      </c>
      <c r="J156" s="33" t="s">
        <v>1210</v>
      </c>
      <c r="K156" s="33" t="s">
        <v>1211</v>
      </c>
      <c r="L156" s="29" t="s">
        <v>84</v>
      </c>
      <c r="M156" s="29" t="s">
        <v>85</v>
      </c>
      <c r="N156" s="29" t="s">
        <v>99</v>
      </c>
      <c r="O156" s="34">
        <v>14</v>
      </c>
      <c r="P156" s="45">
        <f t="shared" si="29"/>
        <v>16.934000000000001</v>
      </c>
      <c r="Q156" s="24">
        <v>16.934000000000001</v>
      </c>
      <c r="R156" s="24">
        <v>0</v>
      </c>
      <c r="S156" s="24">
        <v>0</v>
      </c>
      <c r="T156" s="53">
        <f t="shared" si="30"/>
        <v>8.4670000000000005</v>
      </c>
      <c r="U156" s="53">
        <f t="shared" si="31"/>
        <v>8.4670000000000005</v>
      </c>
      <c r="V156" s="53">
        <f t="shared" si="32"/>
        <v>0</v>
      </c>
      <c r="W156" s="53">
        <f t="shared" si="33"/>
        <v>0</v>
      </c>
      <c r="X156" s="53">
        <f t="shared" si="34"/>
        <v>8.4670000000000005</v>
      </c>
      <c r="Y156" s="53">
        <f t="shared" si="35"/>
        <v>8.4670000000000005</v>
      </c>
      <c r="Z156" s="53">
        <f t="shared" si="36"/>
        <v>0</v>
      </c>
      <c r="AA156" s="53">
        <f t="shared" si="37"/>
        <v>0</v>
      </c>
      <c r="AB156" s="46">
        <v>43831</v>
      </c>
      <c r="AC156" s="29" t="s">
        <v>315</v>
      </c>
      <c r="AD156" s="29" t="s">
        <v>1232</v>
      </c>
      <c r="AE156" s="29" t="s">
        <v>1235</v>
      </c>
      <c r="AF156" s="41"/>
    </row>
    <row r="157" spans="1:32" s="54" customFormat="1" x14ac:dyDescent="0.25">
      <c r="A157" s="29" t="s">
        <v>1042</v>
      </c>
      <c r="B157" s="29" t="s">
        <v>368</v>
      </c>
      <c r="C157" s="29" t="s">
        <v>79</v>
      </c>
      <c r="D157" s="33" t="s">
        <v>79</v>
      </c>
      <c r="E157" s="33" t="s">
        <v>79</v>
      </c>
      <c r="F157" s="29" t="s">
        <v>919</v>
      </c>
      <c r="G157" s="29" t="s">
        <v>851</v>
      </c>
      <c r="H157" s="29" t="s">
        <v>840</v>
      </c>
      <c r="I157" s="29">
        <v>104101134</v>
      </c>
      <c r="J157" s="33" t="s">
        <v>1212</v>
      </c>
      <c r="K157" s="33" t="s">
        <v>1213</v>
      </c>
      <c r="L157" s="29" t="s">
        <v>84</v>
      </c>
      <c r="M157" s="29" t="s">
        <v>85</v>
      </c>
      <c r="N157" s="29" t="s">
        <v>400</v>
      </c>
      <c r="O157" s="34">
        <v>35</v>
      </c>
      <c r="P157" s="45">
        <f t="shared" si="29"/>
        <v>209.44</v>
      </c>
      <c r="Q157" s="24">
        <v>83.775999999999996</v>
      </c>
      <c r="R157" s="24">
        <v>125.664</v>
      </c>
      <c r="S157" s="24">
        <v>0</v>
      </c>
      <c r="T157" s="53">
        <f t="shared" si="30"/>
        <v>104.72</v>
      </c>
      <c r="U157" s="53">
        <f t="shared" si="31"/>
        <v>41.887999999999998</v>
      </c>
      <c r="V157" s="53">
        <f t="shared" si="32"/>
        <v>62.832000000000001</v>
      </c>
      <c r="W157" s="53">
        <f t="shared" si="33"/>
        <v>0</v>
      </c>
      <c r="X157" s="53">
        <f t="shared" si="34"/>
        <v>104.72</v>
      </c>
      <c r="Y157" s="53">
        <f t="shared" si="35"/>
        <v>41.887999999999998</v>
      </c>
      <c r="Z157" s="53">
        <f t="shared" si="36"/>
        <v>62.832000000000001</v>
      </c>
      <c r="AA157" s="53">
        <f t="shared" si="37"/>
        <v>0</v>
      </c>
      <c r="AB157" s="46">
        <v>43831</v>
      </c>
      <c r="AC157" s="29" t="s">
        <v>315</v>
      </c>
      <c r="AD157" s="29" t="s">
        <v>1232</v>
      </c>
      <c r="AE157" s="29" t="s">
        <v>1235</v>
      </c>
      <c r="AF157" s="41"/>
    </row>
    <row r="158" spans="1:32" s="54" customFormat="1" x14ac:dyDescent="0.25">
      <c r="A158" s="29" t="s">
        <v>1043</v>
      </c>
      <c r="B158" s="29" t="s">
        <v>1214</v>
      </c>
      <c r="C158" s="29" t="s">
        <v>386</v>
      </c>
      <c r="D158" s="33" t="s">
        <v>1215</v>
      </c>
      <c r="E158" s="33" t="s">
        <v>79</v>
      </c>
      <c r="F158" s="29" t="s">
        <v>840</v>
      </c>
      <c r="G158" s="29" t="s">
        <v>851</v>
      </c>
      <c r="H158" s="29" t="s">
        <v>840</v>
      </c>
      <c r="I158" s="29">
        <v>104400357</v>
      </c>
      <c r="J158" s="33" t="s">
        <v>1216</v>
      </c>
      <c r="K158" s="33" t="s">
        <v>1217</v>
      </c>
      <c r="L158" s="29" t="s">
        <v>84</v>
      </c>
      <c r="M158" s="29" t="s">
        <v>85</v>
      </c>
      <c r="N158" s="29" t="s">
        <v>346</v>
      </c>
      <c r="O158" s="34">
        <v>5</v>
      </c>
      <c r="P158" s="45">
        <f t="shared" si="29"/>
        <v>0.77400000000000002</v>
      </c>
      <c r="Q158" s="24">
        <v>0.77400000000000002</v>
      </c>
      <c r="R158" s="24">
        <v>0</v>
      </c>
      <c r="S158" s="24">
        <v>0</v>
      </c>
      <c r="T158" s="53">
        <f t="shared" si="30"/>
        <v>0.38700000000000001</v>
      </c>
      <c r="U158" s="53">
        <f t="shared" si="31"/>
        <v>0.38700000000000001</v>
      </c>
      <c r="V158" s="53">
        <f t="shared" si="32"/>
        <v>0</v>
      </c>
      <c r="W158" s="53">
        <f t="shared" si="33"/>
        <v>0</v>
      </c>
      <c r="X158" s="53">
        <f t="shared" si="34"/>
        <v>0.38700000000000001</v>
      </c>
      <c r="Y158" s="53">
        <f t="shared" si="35"/>
        <v>0.38700000000000001</v>
      </c>
      <c r="Z158" s="53">
        <f t="shared" si="36"/>
        <v>0</v>
      </c>
      <c r="AA158" s="53">
        <f t="shared" si="37"/>
        <v>0</v>
      </c>
      <c r="AB158" s="46">
        <v>43831</v>
      </c>
      <c r="AC158" s="29" t="s">
        <v>315</v>
      </c>
      <c r="AD158" s="29" t="s">
        <v>1232</v>
      </c>
      <c r="AE158" s="29" t="s">
        <v>1235</v>
      </c>
      <c r="AF158" s="41"/>
    </row>
    <row r="159" spans="1:32" s="54" customFormat="1" x14ac:dyDescent="0.25">
      <c r="A159" s="29" t="s">
        <v>1044</v>
      </c>
      <c r="B159" s="29" t="s">
        <v>1214</v>
      </c>
      <c r="C159" s="29" t="s">
        <v>386</v>
      </c>
      <c r="D159" s="33" t="s">
        <v>1218</v>
      </c>
      <c r="E159" s="33" t="s">
        <v>79</v>
      </c>
      <c r="F159" s="29" t="s">
        <v>840</v>
      </c>
      <c r="G159" s="29" t="s">
        <v>851</v>
      </c>
      <c r="H159" s="29" t="s">
        <v>840</v>
      </c>
      <c r="I159" s="29">
        <v>104400358</v>
      </c>
      <c r="J159" s="33" t="s">
        <v>1219</v>
      </c>
      <c r="K159" s="33" t="s">
        <v>1220</v>
      </c>
      <c r="L159" s="29" t="s">
        <v>84</v>
      </c>
      <c r="M159" s="29" t="s">
        <v>85</v>
      </c>
      <c r="N159" s="29" t="s">
        <v>346</v>
      </c>
      <c r="O159" s="34">
        <v>5</v>
      </c>
      <c r="P159" s="45">
        <f t="shared" si="29"/>
        <v>0.24</v>
      </c>
      <c r="Q159" s="24">
        <v>0.24</v>
      </c>
      <c r="R159" s="24">
        <v>0</v>
      </c>
      <c r="S159" s="24">
        <v>0</v>
      </c>
      <c r="T159" s="53">
        <f t="shared" si="30"/>
        <v>0.12</v>
      </c>
      <c r="U159" s="53">
        <f t="shared" si="31"/>
        <v>0.12</v>
      </c>
      <c r="V159" s="53">
        <f t="shared" si="32"/>
        <v>0</v>
      </c>
      <c r="W159" s="53">
        <f t="shared" si="33"/>
        <v>0</v>
      </c>
      <c r="X159" s="53">
        <f t="shared" si="34"/>
        <v>0.12</v>
      </c>
      <c r="Y159" s="53">
        <f t="shared" si="35"/>
        <v>0.12</v>
      </c>
      <c r="Z159" s="53">
        <f t="shared" si="36"/>
        <v>0</v>
      </c>
      <c r="AA159" s="53">
        <f t="shared" si="37"/>
        <v>0</v>
      </c>
      <c r="AB159" s="46">
        <v>43831</v>
      </c>
      <c r="AC159" s="29" t="s">
        <v>315</v>
      </c>
      <c r="AD159" s="29" t="s">
        <v>1232</v>
      </c>
      <c r="AE159" s="29" t="s">
        <v>1235</v>
      </c>
      <c r="AF159" s="41"/>
    </row>
    <row r="160" spans="1:32" s="54" customFormat="1" x14ac:dyDescent="0.25">
      <c r="A160" s="29" t="s">
        <v>1045</v>
      </c>
      <c r="B160" s="29" t="s">
        <v>725</v>
      </c>
      <c r="C160" s="29" t="s">
        <v>995</v>
      </c>
      <c r="D160" s="33" t="s">
        <v>1221</v>
      </c>
      <c r="E160" s="33" t="s">
        <v>79</v>
      </c>
      <c r="F160" s="29" t="s">
        <v>840</v>
      </c>
      <c r="G160" s="29" t="s">
        <v>851</v>
      </c>
      <c r="H160" s="29" t="s">
        <v>840</v>
      </c>
      <c r="I160" s="29">
        <v>104400353</v>
      </c>
      <c r="J160" s="33" t="s">
        <v>1222</v>
      </c>
      <c r="K160" s="33" t="s">
        <v>1223</v>
      </c>
      <c r="L160" s="29" t="s">
        <v>84</v>
      </c>
      <c r="M160" s="29" t="s">
        <v>85</v>
      </c>
      <c r="N160" s="29" t="s">
        <v>346</v>
      </c>
      <c r="O160" s="34">
        <v>5</v>
      </c>
      <c r="P160" s="45">
        <f t="shared" si="29"/>
        <v>8.4000000000000005E-2</v>
      </c>
      <c r="Q160" s="24">
        <v>8.4000000000000005E-2</v>
      </c>
      <c r="R160" s="24">
        <v>0</v>
      </c>
      <c r="S160" s="24">
        <v>0</v>
      </c>
      <c r="T160" s="53">
        <f t="shared" si="30"/>
        <v>4.2000000000000003E-2</v>
      </c>
      <c r="U160" s="53">
        <f t="shared" si="31"/>
        <v>4.2000000000000003E-2</v>
      </c>
      <c r="V160" s="53">
        <f t="shared" si="32"/>
        <v>0</v>
      </c>
      <c r="W160" s="53">
        <f t="shared" si="33"/>
        <v>0</v>
      </c>
      <c r="X160" s="53">
        <f t="shared" si="34"/>
        <v>4.2000000000000003E-2</v>
      </c>
      <c r="Y160" s="53">
        <f t="shared" si="35"/>
        <v>4.2000000000000003E-2</v>
      </c>
      <c r="Z160" s="53">
        <f t="shared" si="36"/>
        <v>0</v>
      </c>
      <c r="AA160" s="53">
        <f t="shared" si="37"/>
        <v>0</v>
      </c>
      <c r="AB160" s="46">
        <v>43831</v>
      </c>
      <c r="AC160" s="29" t="s">
        <v>315</v>
      </c>
      <c r="AD160" s="29" t="s">
        <v>1232</v>
      </c>
      <c r="AE160" s="29" t="s">
        <v>1235</v>
      </c>
      <c r="AF160" s="41"/>
    </row>
    <row r="161" spans="1:32" s="54" customFormat="1" x14ac:dyDescent="0.25">
      <c r="A161" s="29" t="s">
        <v>1046</v>
      </c>
      <c r="B161" s="29" t="s">
        <v>366</v>
      </c>
      <c r="C161" s="29" t="s">
        <v>995</v>
      </c>
      <c r="D161" s="33" t="s">
        <v>809</v>
      </c>
      <c r="E161" s="33" t="s">
        <v>79</v>
      </c>
      <c r="F161" s="29" t="s">
        <v>840</v>
      </c>
      <c r="G161" s="29" t="s">
        <v>851</v>
      </c>
      <c r="H161" s="29" t="s">
        <v>840</v>
      </c>
      <c r="I161" s="29">
        <v>104400445</v>
      </c>
      <c r="J161" s="33" t="s">
        <v>1224</v>
      </c>
      <c r="K161" s="33" t="s">
        <v>1225</v>
      </c>
      <c r="L161" s="29" t="s">
        <v>84</v>
      </c>
      <c r="M161" s="29" t="s">
        <v>85</v>
      </c>
      <c r="N161" s="29" t="s">
        <v>99</v>
      </c>
      <c r="O161" s="34">
        <v>5</v>
      </c>
      <c r="P161" s="45">
        <f t="shared" si="29"/>
        <v>4.6440000000000001</v>
      </c>
      <c r="Q161" s="24">
        <v>4.6440000000000001</v>
      </c>
      <c r="R161" s="24">
        <v>0</v>
      </c>
      <c r="S161" s="24">
        <v>0</v>
      </c>
      <c r="T161" s="53">
        <f t="shared" si="30"/>
        <v>2.3220000000000001</v>
      </c>
      <c r="U161" s="53">
        <f t="shared" si="31"/>
        <v>2.3220000000000001</v>
      </c>
      <c r="V161" s="53">
        <f t="shared" si="32"/>
        <v>0</v>
      </c>
      <c r="W161" s="53">
        <f t="shared" si="33"/>
        <v>0</v>
      </c>
      <c r="X161" s="53">
        <f t="shared" si="34"/>
        <v>2.3220000000000001</v>
      </c>
      <c r="Y161" s="53">
        <f t="shared" si="35"/>
        <v>2.3220000000000001</v>
      </c>
      <c r="Z161" s="53">
        <f t="shared" si="36"/>
        <v>0</v>
      </c>
      <c r="AA161" s="53">
        <f t="shared" si="37"/>
        <v>0</v>
      </c>
      <c r="AB161" s="46">
        <v>43831</v>
      </c>
      <c r="AC161" s="29" t="s">
        <v>315</v>
      </c>
      <c r="AD161" s="29" t="s">
        <v>366</v>
      </c>
      <c r="AE161" s="29" t="s">
        <v>366</v>
      </c>
      <c r="AF161" s="41"/>
    </row>
    <row r="162" spans="1:32" s="54" customFormat="1" x14ac:dyDescent="0.25">
      <c r="A162" s="29" t="s">
        <v>1047</v>
      </c>
      <c r="B162" s="29" t="s">
        <v>1226</v>
      </c>
      <c r="C162" s="29" t="s">
        <v>386</v>
      </c>
      <c r="D162" s="33" t="s">
        <v>79</v>
      </c>
      <c r="E162" s="33" t="s">
        <v>79</v>
      </c>
      <c r="F162" s="29" t="s">
        <v>840</v>
      </c>
      <c r="G162" s="29" t="s">
        <v>851</v>
      </c>
      <c r="H162" s="29" t="s">
        <v>840</v>
      </c>
      <c r="I162" s="29">
        <v>104400448</v>
      </c>
      <c r="J162" s="33" t="s">
        <v>1227</v>
      </c>
      <c r="K162" s="33" t="s">
        <v>1228</v>
      </c>
      <c r="L162" s="29" t="s">
        <v>84</v>
      </c>
      <c r="M162" s="29" t="s">
        <v>85</v>
      </c>
      <c r="N162" s="29" t="s">
        <v>99</v>
      </c>
      <c r="O162" s="34">
        <v>20</v>
      </c>
      <c r="P162" s="45">
        <f t="shared" si="29"/>
        <v>8.0820000000000007</v>
      </c>
      <c r="Q162" s="24">
        <v>8.0820000000000007</v>
      </c>
      <c r="R162" s="24">
        <v>0</v>
      </c>
      <c r="S162" s="24">
        <v>0</v>
      </c>
      <c r="T162" s="53">
        <f t="shared" si="30"/>
        <v>4.0410000000000004</v>
      </c>
      <c r="U162" s="53">
        <f t="shared" si="31"/>
        <v>4.0410000000000004</v>
      </c>
      <c r="V162" s="53">
        <f t="shared" si="32"/>
        <v>0</v>
      </c>
      <c r="W162" s="53">
        <f t="shared" si="33"/>
        <v>0</v>
      </c>
      <c r="X162" s="53">
        <f t="shared" si="34"/>
        <v>4.0410000000000004</v>
      </c>
      <c r="Y162" s="53">
        <f t="shared" si="35"/>
        <v>4.0410000000000004</v>
      </c>
      <c r="Z162" s="53">
        <f t="shared" si="36"/>
        <v>0</v>
      </c>
      <c r="AA162" s="53">
        <f t="shared" si="37"/>
        <v>0</v>
      </c>
      <c r="AB162" s="46">
        <v>43831</v>
      </c>
      <c r="AC162" s="29" t="s">
        <v>315</v>
      </c>
      <c r="AD162" s="29" t="s">
        <v>366</v>
      </c>
      <c r="AE162" s="29" t="s">
        <v>366</v>
      </c>
      <c r="AF162" s="41"/>
    </row>
    <row r="163" spans="1:32" s="54" customFormat="1" x14ac:dyDescent="0.25">
      <c r="A163" s="29" t="s">
        <v>1048</v>
      </c>
      <c r="B163" s="29" t="s">
        <v>1229</v>
      </c>
      <c r="C163" s="29" t="s">
        <v>1083</v>
      </c>
      <c r="D163" s="33" t="s">
        <v>665</v>
      </c>
      <c r="E163" s="33" t="s">
        <v>79</v>
      </c>
      <c r="F163" s="29" t="s">
        <v>840</v>
      </c>
      <c r="G163" s="29" t="s">
        <v>851</v>
      </c>
      <c r="H163" s="29" t="s">
        <v>840</v>
      </c>
      <c r="I163" s="29">
        <v>104400449</v>
      </c>
      <c r="J163" s="33" t="s">
        <v>1230</v>
      </c>
      <c r="K163" s="33" t="s">
        <v>1231</v>
      </c>
      <c r="L163" s="29" t="s">
        <v>84</v>
      </c>
      <c r="M163" s="29" t="s">
        <v>85</v>
      </c>
      <c r="N163" s="29" t="s">
        <v>400</v>
      </c>
      <c r="O163" s="34">
        <v>18</v>
      </c>
      <c r="P163" s="45">
        <f t="shared" si="29"/>
        <v>8.3780000000000001</v>
      </c>
      <c r="Q163" s="24">
        <v>3.3519999999999999</v>
      </c>
      <c r="R163" s="24">
        <v>5.0259999999999998</v>
      </c>
      <c r="S163" s="24">
        <v>0</v>
      </c>
      <c r="T163" s="53">
        <f t="shared" si="30"/>
        <v>4.1890000000000001</v>
      </c>
      <c r="U163" s="53">
        <f t="shared" si="31"/>
        <v>1.6759999999999999</v>
      </c>
      <c r="V163" s="53">
        <f t="shared" si="32"/>
        <v>2.5129999999999999</v>
      </c>
      <c r="W163" s="53">
        <f t="shared" si="33"/>
        <v>0</v>
      </c>
      <c r="X163" s="53">
        <f t="shared" si="34"/>
        <v>4.1890000000000001</v>
      </c>
      <c r="Y163" s="53">
        <f t="shared" si="35"/>
        <v>1.6759999999999999</v>
      </c>
      <c r="Z163" s="53">
        <f t="shared" si="36"/>
        <v>2.5129999999999999</v>
      </c>
      <c r="AA163" s="53">
        <f t="shared" si="37"/>
        <v>0</v>
      </c>
      <c r="AB163" s="46">
        <v>43831</v>
      </c>
      <c r="AC163" s="29" t="s">
        <v>315</v>
      </c>
      <c r="AD163" s="29" t="s">
        <v>366</v>
      </c>
      <c r="AE163" s="29" t="s">
        <v>366</v>
      </c>
      <c r="AF163" s="41"/>
    </row>
    <row r="164" spans="1:32" s="54" customFormat="1" x14ac:dyDescent="0.25">
      <c r="A164" s="29" t="s">
        <v>1049</v>
      </c>
      <c r="B164" s="29" t="s">
        <v>1501</v>
      </c>
      <c r="C164" s="29" t="s">
        <v>79</v>
      </c>
      <c r="D164" s="33" t="s">
        <v>1502</v>
      </c>
      <c r="E164" s="33" t="s">
        <v>79</v>
      </c>
      <c r="F164" s="29" t="s">
        <v>1503</v>
      </c>
      <c r="G164" s="29" t="s">
        <v>1244</v>
      </c>
      <c r="H164" s="29" t="s">
        <v>1245</v>
      </c>
      <c r="I164" s="29">
        <v>103330218</v>
      </c>
      <c r="J164" s="33" t="s">
        <v>1504</v>
      </c>
      <c r="K164" s="33" t="s">
        <v>1505</v>
      </c>
      <c r="L164" s="29" t="s">
        <v>84</v>
      </c>
      <c r="M164" s="29" t="s">
        <v>85</v>
      </c>
      <c r="N164" s="29" t="s">
        <v>99</v>
      </c>
      <c r="O164" s="34">
        <v>18</v>
      </c>
      <c r="P164" s="45">
        <f t="shared" si="29"/>
        <v>47.542000000000002</v>
      </c>
      <c r="Q164" s="24">
        <v>47.542000000000002</v>
      </c>
      <c r="R164" s="24">
        <v>0</v>
      </c>
      <c r="S164" s="24">
        <v>0</v>
      </c>
      <c r="T164" s="53">
        <f>P164/2</f>
        <v>23.771000000000001</v>
      </c>
      <c r="U164" s="53">
        <f t="shared" si="31"/>
        <v>23.771000000000001</v>
      </c>
      <c r="V164" s="53">
        <f t="shared" si="32"/>
        <v>0</v>
      </c>
      <c r="W164" s="53">
        <f t="shared" si="33"/>
        <v>0</v>
      </c>
      <c r="X164" s="53">
        <f>P164/2</f>
        <v>23.771000000000001</v>
      </c>
      <c r="Y164" s="53">
        <f t="shared" si="35"/>
        <v>23.771000000000001</v>
      </c>
      <c r="Z164" s="53">
        <f t="shared" si="36"/>
        <v>0</v>
      </c>
      <c r="AA164" s="53">
        <f t="shared" si="37"/>
        <v>0</v>
      </c>
      <c r="AB164" s="46">
        <v>43831</v>
      </c>
      <c r="AC164" s="46" t="s">
        <v>315</v>
      </c>
      <c r="AD164" s="29" t="s">
        <v>1236</v>
      </c>
      <c r="AE164" s="29" t="s">
        <v>1236</v>
      </c>
      <c r="AF164" s="41"/>
    </row>
    <row r="165" spans="1:32" s="54" customFormat="1" x14ac:dyDescent="0.25">
      <c r="A165" s="29" t="s">
        <v>1050</v>
      </c>
      <c r="B165" s="29" t="s">
        <v>640</v>
      </c>
      <c r="C165" s="29" t="s">
        <v>79</v>
      </c>
      <c r="D165" s="33" t="s">
        <v>79</v>
      </c>
      <c r="E165" s="33" t="s">
        <v>79</v>
      </c>
      <c r="F165" s="29" t="s">
        <v>1506</v>
      </c>
      <c r="G165" s="29" t="s">
        <v>1244</v>
      </c>
      <c r="H165" s="29" t="s">
        <v>1245</v>
      </c>
      <c r="I165" s="29">
        <v>103330204</v>
      </c>
      <c r="J165" s="33" t="s">
        <v>1507</v>
      </c>
      <c r="K165" s="33" t="s">
        <v>1508</v>
      </c>
      <c r="L165" s="29" t="s">
        <v>84</v>
      </c>
      <c r="M165" s="29" t="s">
        <v>85</v>
      </c>
      <c r="N165" s="29" t="s">
        <v>99</v>
      </c>
      <c r="O165" s="34">
        <v>14</v>
      </c>
      <c r="P165" s="45">
        <f t="shared" si="29"/>
        <v>4.71</v>
      </c>
      <c r="Q165" s="24">
        <v>4.71</v>
      </c>
      <c r="R165" s="24">
        <v>0</v>
      </c>
      <c r="S165" s="24">
        <v>0</v>
      </c>
      <c r="T165" s="53">
        <f t="shared" ref="T165:T192" si="38">P165/2</f>
        <v>2.355</v>
      </c>
      <c r="U165" s="53">
        <f t="shared" ref="U165:U193" si="39">Q165/2</f>
        <v>2.355</v>
      </c>
      <c r="V165" s="53">
        <f t="shared" ref="V165:V193" si="40">R165/2</f>
        <v>0</v>
      </c>
      <c r="W165" s="53">
        <f t="shared" ref="W165:W193" si="41">S165/2</f>
        <v>0</v>
      </c>
      <c r="X165" s="53">
        <f t="shared" ref="X165:X192" si="42">P165/2</f>
        <v>2.355</v>
      </c>
      <c r="Y165" s="53">
        <f t="shared" ref="Y165:Y193" si="43">Q165/2</f>
        <v>2.355</v>
      </c>
      <c r="Z165" s="53">
        <f t="shared" ref="Z165:Z193" si="44">R165/2</f>
        <v>0</v>
      </c>
      <c r="AA165" s="53">
        <f t="shared" ref="AA165:AA193" si="45">S165/2</f>
        <v>0</v>
      </c>
      <c r="AB165" s="46">
        <v>43831</v>
      </c>
      <c r="AC165" s="46" t="s">
        <v>315</v>
      </c>
      <c r="AD165" s="29" t="s">
        <v>1236</v>
      </c>
      <c r="AE165" s="29" t="s">
        <v>1236</v>
      </c>
      <c r="AF165" s="41"/>
    </row>
    <row r="166" spans="1:32" s="54" customFormat="1" x14ac:dyDescent="0.25">
      <c r="A166" s="29" t="s">
        <v>1051</v>
      </c>
      <c r="B166" s="29" t="s">
        <v>640</v>
      </c>
      <c r="C166" s="29" t="s">
        <v>79</v>
      </c>
      <c r="D166" s="33" t="s">
        <v>1509</v>
      </c>
      <c r="E166" s="33" t="s">
        <v>79</v>
      </c>
      <c r="F166" s="29" t="s">
        <v>1243</v>
      </c>
      <c r="G166" s="29" t="s">
        <v>1244</v>
      </c>
      <c r="H166" s="29" t="s">
        <v>1245</v>
      </c>
      <c r="I166" s="29">
        <v>103330224</v>
      </c>
      <c r="J166" s="33" t="s">
        <v>1510</v>
      </c>
      <c r="K166" s="33" t="s">
        <v>1511</v>
      </c>
      <c r="L166" s="29" t="s">
        <v>84</v>
      </c>
      <c r="M166" s="29" t="s">
        <v>85</v>
      </c>
      <c r="N166" s="29" t="s">
        <v>99</v>
      </c>
      <c r="O166" s="34">
        <v>14</v>
      </c>
      <c r="P166" s="45">
        <f t="shared" si="29"/>
        <v>1.508</v>
      </c>
      <c r="Q166" s="24">
        <v>1.508</v>
      </c>
      <c r="R166" s="24">
        <v>0</v>
      </c>
      <c r="S166" s="24">
        <v>0</v>
      </c>
      <c r="T166" s="53">
        <f t="shared" si="38"/>
        <v>0.754</v>
      </c>
      <c r="U166" s="53">
        <f t="shared" si="39"/>
        <v>0.754</v>
      </c>
      <c r="V166" s="53">
        <f t="shared" si="40"/>
        <v>0</v>
      </c>
      <c r="W166" s="53">
        <f t="shared" si="41"/>
        <v>0</v>
      </c>
      <c r="X166" s="53">
        <f t="shared" si="42"/>
        <v>0.754</v>
      </c>
      <c r="Y166" s="53">
        <f t="shared" si="43"/>
        <v>0.754</v>
      </c>
      <c r="Z166" s="53">
        <f t="shared" si="44"/>
        <v>0</v>
      </c>
      <c r="AA166" s="53">
        <f t="shared" si="45"/>
        <v>0</v>
      </c>
      <c r="AB166" s="46">
        <v>43831</v>
      </c>
      <c r="AC166" s="46" t="s">
        <v>315</v>
      </c>
      <c r="AD166" s="29" t="s">
        <v>1236</v>
      </c>
      <c r="AE166" s="29" t="s">
        <v>1236</v>
      </c>
      <c r="AF166" s="41"/>
    </row>
    <row r="167" spans="1:32" s="54" customFormat="1" x14ac:dyDescent="0.25">
      <c r="A167" s="29" t="s">
        <v>1052</v>
      </c>
      <c r="B167" s="29" t="s">
        <v>640</v>
      </c>
      <c r="C167" s="29" t="s">
        <v>79</v>
      </c>
      <c r="D167" s="33" t="s">
        <v>1512</v>
      </c>
      <c r="E167" s="33" t="s">
        <v>79</v>
      </c>
      <c r="F167" s="29" t="s">
        <v>1243</v>
      </c>
      <c r="G167" s="29" t="s">
        <v>1244</v>
      </c>
      <c r="H167" s="29" t="s">
        <v>1245</v>
      </c>
      <c r="I167" s="29">
        <v>103330207</v>
      </c>
      <c r="J167" s="33" t="s">
        <v>1513</v>
      </c>
      <c r="K167" s="33" t="s">
        <v>1514</v>
      </c>
      <c r="L167" s="29" t="s">
        <v>84</v>
      </c>
      <c r="M167" s="29" t="s">
        <v>85</v>
      </c>
      <c r="N167" s="29" t="s">
        <v>166</v>
      </c>
      <c r="O167" s="34">
        <v>18</v>
      </c>
      <c r="P167" s="45">
        <f t="shared" si="29"/>
        <v>2.6360000000000001</v>
      </c>
      <c r="Q167" s="24">
        <v>0.92200000000000004</v>
      </c>
      <c r="R167" s="24">
        <v>1.714</v>
      </c>
      <c r="S167" s="24">
        <v>0</v>
      </c>
      <c r="T167" s="53">
        <f t="shared" si="38"/>
        <v>1.3180000000000001</v>
      </c>
      <c r="U167" s="53">
        <f t="shared" si="39"/>
        <v>0.46100000000000002</v>
      </c>
      <c r="V167" s="53">
        <f t="shared" si="40"/>
        <v>0.85699999999999998</v>
      </c>
      <c r="W167" s="53">
        <f t="shared" si="41"/>
        <v>0</v>
      </c>
      <c r="X167" s="53">
        <f t="shared" si="42"/>
        <v>1.3180000000000001</v>
      </c>
      <c r="Y167" s="53">
        <f t="shared" si="43"/>
        <v>0.46100000000000002</v>
      </c>
      <c r="Z167" s="53">
        <f t="shared" si="44"/>
        <v>0.85699999999999998</v>
      </c>
      <c r="AA167" s="53">
        <f t="shared" si="45"/>
        <v>0</v>
      </c>
      <c r="AB167" s="46">
        <v>43831</v>
      </c>
      <c r="AC167" s="46" t="s">
        <v>315</v>
      </c>
      <c r="AD167" s="29" t="s">
        <v>1236</v>
      </c>
      <c r="AE167" s="29" t="s">
        <v>1236</v>
      </c>
      <c r="AF167" s="41"/>
    </row>
    <row r="168" spans="1:32" s="54" customFormat="1" x14ac:dyDescent="0.25">
      <c r="A168" s="29" t="s">
        <v>1053</v>
      </c>
      <c r="B168" s="29" t="s">
        <v>640</v>
      </c>
      <c r="C168" s="29" t="s">
        <v>79</v>
      </c>
      <c r="D168" s="33" t="s">
        <v>79</v>
      </c>
      <c r="E168" s="33" t="s">
        <v>79</v>
      </c>
      <c r="F168" s="29" t="s">
        <v>1350</v>
      </c>
      <c r="G168" s="29" t="s">
        <v>1244</v>
      </c>
      <c r="H168" s="29" t="s">
        <v>1245</v>
      </c>
      <c r="I168" s="29">
        <v>103330228</v>
      </c>
      <c r="J168" s="33" t="s">
        <v>1515</v>
      </c>
      <c r="K168" s="33" t="s">
        <v>1516</v>
      </c>
      <c r="L168" s="29" t="s">
        <v>84</v>
      </c>
      <c r="M168" s="29" t="s">
        <v>85</v>
      </c>
      <c r="N168" s="29" t="s">
        <v>99</v>
      </c>
      <c r="O168" s="34">
        <v>14</v>
      </c>
      <c r="P168" s="45">
        <f t="shared" si="29"/>
        <v>2.1999999999999999E-2</v>
      </c>
      <c r="Q168" s="24">
        <v>2.1999999999999999E-2</v>
      </c>
      <c r="R168" s="24">
        <v>0</v>
      </c>
      <c r="S168" s="24">
        <v>0</v>
      </c>
      <c r="T168" s="53">
        <f t="shared" si="38"/>
        <v>1.0999999999999999E-2</v>
      </c>
      <c r="U168" s="53">
        <f t="shared" si="39"/>
        <v>1.0999999999999999E-2</v>
      </c>
      <c r="V168" s="53">
        <f t="shared" si="40"/>
        <v>0</v>
      </c>
      <c r="W168" s="53">
        <f t="shared" si="41"/>
        <v>0</v>
      </c>
      <c r="X168" s="53">
        <f t="shared" si="42"/>
        <v>1.0999999999999999E-2</v>
      </c>
      <c r="Y168" s="53">
        <f t="shared" si="43"/>
        <v>1.0999999999999999E-2</v>
      </c>
      <c r="Z168" s="53">
        <f t="shared" si="44"/>
        <v>0</v>
      </c>
      <c r="AA168" s="53">
        <f t="shared" si="45"/>
        <v>0</v>
      </c>
      <c r="AB168" s="46">
        <v>43831</v>
      </c>
      <c r="AC168" s="46" t="s">
        <v>315</v>
      </c>
      <c r="AD168" s="29" t="s">
        <v>1236</v>
      </c>
      <c r="AE168" s="29" t="s">
        <v>1236</v>
      </c>
      <c r="AF168" s="41"/>
    </row>
    <row r="169" spans="1:32" s="54" customFormat="1" x14ac:dyDescent="0.25">
      <c r="A169" s="29" t="s">
        <v>1054</v>
      </c>
      <c r="B169" s="29" t="s">
        <v>640</v>
      </c>
      <c r="C169" s="29" t="s">
        <v>79</v>
      </c>
      <c r="D169" s="33" t="s">
        <v>79</v>
      </c>
      <c r="E169" s="33" t="s">
        <v>79</v>
      </c>
      <c r="F169" s="29" t="s">
        <v>1277</v>
      </c>
      <c r="G169" s="29" t="s">
        <v>1244</v>
      </c>
      <c r="H169" s="29" t="s">
        <v>1245</v>
      </c>
      <c r="I169" s="29">
        <v>103330210</v>
      </c>
      <c r="J169" s="33" t="s">
        <v>1517</v>
      </c>
      <c r="K169" s="33" t="s">
        <v>1518</v>
      </c>
      <c r="L169" s="29" t="s">
        <v>84</v>
      </c>
      <c r="M169" s="29" t="s">
        <v>85</v>
      </c>
      <c r="N169" s="29" t="s">
        <v>99</v>
      </c>
      <c r="O169" s="34">
        <v>14</v>
      </c>
      <c r="P169" s="45">
        <f t="shared" si="29"/>
        <v>18.059999999999999</v>
      </c>
      <c r="Q169" s="24">
        <v>18.059999999999999</v>
      </c>
      <c r="R169" s="24">
        <v>0</v>
      </c>
      <c r="S169" s="24">
        <v>0</v>
      </c>
      <c r="T169" s="53">
        <f t="shared" si="38"/>
        <v>9.0299999999999994</v>
      </c>
      <c r="U169" s="53">
        <f t="shared" si="39"/>
        <v>9.0299999999999994</v>
      </c>
      <c r="V169" s="53">
        <f t="shared" si="40"/>
        <v>0</v>
      </c>
      <c r="W169" s="53">
        <f t="shared" si="41"/>
        <v>0</v>
      </c>
      <c r="X169" s="53">
        <f t="shared" si="42"/>
        <v>9.0299999999999994</v>
      </c>
      <c r="Y169" s="53">
        <f t="shared" si="43"/>
        <v>9.0299999999999994</v>
      </c>
      <c r="Z169" s="53">
        <f t="shared" si="44"/>
        <v>0</v>
      </c>
      <c r="AA169" s="53">
        <f t="shared" si="45"/>
        <v>0</v>
      </c>
      <c r="AB169" s="46">
        <v>43831</v>
      </c>
      <c r="AC169" s="46" t="s">
        <v>315</v>
      </c>
      <c r="AD169" s="29" t="s">
        <v>1236</v>
      </c>
      <c r="AE169" s="29" t="s">
        <v>1236</v>
      </c>
      <c r="AF169" s="41"/>
    </row>
    <row r="170" spans="1:32" s="54" customFormat="1" x14ac:dyDescent="0.25">
      <c r="A170" s="29" t="s">
        <v>1055</v>
      </c>
      <c r="B170" s="29" t="s">
        <v>640</v>
      </c>
      <c r="C170" s="29" t="s">
        <v>79</v>
      </c>
      <c r="D170" s="33" t="s">
        <v>79</v>
      </c>
      <c r="E170" s="33" t="s">
        <v>79</v>
      </c>
      <c r="F170" s="29" t="s">
        <v>1300</v>
      </c>
      <c r="G170" s="29" t="s">
        <v>1244</v>
      </c>
      <c r="H170" s="29" t="s">
        <v>1245</v>
      </c>
      <c r="I170" s="29">
        <v>103330213</v>
      </c>
      <c r="J170" s="33" t="s">
        <v>1519</v>
      </c>
      <c r="K170" s="33" t="s">
        <v>1520</v>
      </c>
      <c r="L170" s="29" t="s">
        <v>84</v>
      </c>
      <c r="M170" s="29" t="s">
        <v>85</v>
      </c>
      <c r="N170" s="29" t="s">
        <v>99</v>
      </c>
      <c r="O170" s="34">
        <v>14</v>
      </c>
      <c r="P170" s="45">
        <f t="shared" si="29"/>
        <v>11.956</v>
      </c>
      <c r="Q170" s="24">
        <v>11.956</v>
      </c>
      <c r="R170" s="24">
        <v>0</v>
      </c>
      <c r="S170" s="24">
        <v>0</v>
      </c>
      <c r="T170" s="53">
        <f t="shared" si="38"/>
        <v>5.9779999999999998</v>
      </c>
      <c r="U170" s="53">
        <f t="shared" si="39"/>
        <v>5.9779999999999998</v>
      </c>
      <c r="V170" s="53">
        <f t="shared" si="40"/>
        <v>0</v>
      </c>
      <c r="W170" s="53">
        <f t="shared" si="41"/>
        <v>0</v>
      </c>
      <c r="X170" s="53">
        <f t="shared" si="42"/>
        <v>5.9779999999999998</v>
      </c>
      <c r="Y170" s="53">
        <f t="shared" si="43"/>
        <v>5.9779999999999998</v>
      </c>
      <c r="Z170" s="53">
        <f t="shared" si="44"/>
        <v>0</v>
      </c>
      <c r="AA170" s="53">
        <f t="shared" si="45"/>
        <v>0</v>
      </c>
      <c r="AB170" s="46">
        <v>43831</v>
      </c>
      <c r="AC170" s="46" t="s">
        <v>315</v>
      </c>
      <c r="AD170" s="29" t="s">
        <v>1236</v>
      </c>
      <c r="AE170" s="29" t="s">
        <v>1236</v>
      </c>
      <c r="AF170" s="41"/>
    </row>
    <row r="171" spans="1:32" s="54" customFormat="1" x14ac:dyDescent="0.25">
      <c r="A171" s="29" t="s">
        <v>1056</v>
      </c>
      <c r="B171" s="29" t="s">
        <v>640</v>
      </c>
      <c r="C171" s="29" t="s">
        <v>79</v>
      </c>
      <c r="D171" s="33" t="s">
        <v>79</v>
      </c>
      <c r="E171" s="33" t="s">
        <v>79</v>
      </c>
      <c r="F171" s="29" t="s">
        <v>1288</v>
      </c>
      <c r="G171" s="29" t="s">
        <v>1244</v>
      </c>
      <c r="H171" s="29" t="s">
        <v>1245</v>
      </c>
      <c r="I171" s="29">
        <v>103330214</v>
      </c>
      <c r="J171" s="33" t="s">
        <v>1521</v>
      </c>
      <c r="K171" s="33" t="s">
        <v>1522</v>
      </c>
      <c r="L171" s="29" t="s">
        <v>84</v>
      </c>
      <c r="M171" s="29" t="s">
        <v>85</v>
      </c>
      <c r="N171" s="29" t="s">
        <v>99</v>
      </c>
      <c r="O171" s="34">
        <v>14</v>
      </c>
      <c r="P171" s="45">
        <f t="shared" si="29"/>
        <v>1.2E-2</v>
      </c>
      <c r="Q171" s="24">
        <v>1.2E-2</v>
      </c>
      <c r="R171" s="24">
        <v>0</v>
      </c>
      <c r="S171" s="24">
        <v>0</v>
      </c>
      <c r="T171" s="53">
        <f t="shared" si="38"/>
        <v>6.0000000000000001E-3</v>
      </c>
      <c r="U171" s="53">
        <f t="shared" si="39"/>
        <v>6.0000000000000001E-3</v>
      </c>
      <c r="V171" s="53">
        <f t="shared" si="40"/>
        <v>0</v>
      </c>
      <c r="W171" s="53">
        <f t="shared" si="41"/>
        <v>0</v>
      </c>
      <c r="X171" s="53">
        <f t="shared" si="42"/>
        <v>6.0000000000000001E-3</v>
      </c>
      <c r="Y171" s="53">
        <f t="shared" si="43"/>
        <v>6.0000000000000001E-3</v>
      </c>
      <c r="Z171" s="53">
        <f t="shared" si="44"/>
        <v>0</v>
      </c>
      <c r="AA171" s="53">
        <f t="shared" si="45"/>
        <v>0</v>
      </c>
      <c r="AB171" s="46">
        <v>43831</v>
      </c>
      <c r="AC171" s="46" t="s">
        <v>315</v>
      </c>
      <c r="AD171" s="29" t="s">
        <v>1236</v>
      </c>
      <c r="AE171" s="29" t="s">
        <v>1236</v>
      </c>
      <c r="AF171" s="41"/>
    </row>
    <row r="172" spans="1:32" s="54" customFormat="1" x14ac:dyDescent="0.25">
      <c r="A172" s="29" t="s">
        <v>1057</v>
      </c>
      <c r="B172" s="29" t="s">
        <v>640</v>
      </c>
      <c r="C172" s="29" t="s">
        <v>79</v>
      </c>
      <c r="D172" s="33" t="s">
        <v>1523</v>
      </c>
      <c r="E172" s="33" t="s">
        <v>79</v>
      </c>
      <c r="F172" s="29" t="s">
        <v>1245</v>
      </c>
      <c r="G172" s="29" t="s">
        <v>1244</v>
      </c>
      <c r="H172" s="29" t="s">
        <v>1245</v>
      </c>
      <c r="I172" s="29">
        <v>103330217</v>
      </c>
      <c r="J172" s="33" t="s">
        <v>1524</v>
      </c>
      <c r="K172" s="33" t="s">
        <v>1525</v>
      </c>
      <c r="L172" s="29" t="s">
        <v>84</v>
      </c>
      <c r="M172" s="29" t="s">
        <v>85</v>
      </c>
      <c r="N172" s="29" t="s">
        <v>166</v>
      </c>
      <c r="O172" s="34">
        <v>20</v>
      </c>
      <c r="P172" s="45">
        <f t="shared" si="29"/>
        <v>9.984</v>
      </c>
      <c r="Q172" s="24">
        <v>3.4940000000000002</v>
      </c>
      <c r="R172" s="24">
        <v>6.49</v>
      </c>
      <c r="S172" s="24">
        <v>0</v>
      </c>
      <c r="T172" s="53">
        <f t="shared" si="38"/>
        <v>4.992</v>
      </c>
      <c r="U172" s="53">
        <f t="shared" si="39"/>
        <v>1.7470000000000001</v>
      </c>
      <c r="V172" s="53">
        <f t="shared" si="40"/>
        <v>3.2450000000000001</v>
      </c>
      <c r="W172" s="53">
        <f t="shared" si="41"/>
        <v>0</v>
      </c>
      <c r="X172" s="53">
        <f t="shared" si="42"/>
        <v>4.992</v>
      </c>
      <c r="Y172" s="53">
        <f t="shared" si="43"/>
        <v>1.7470000000000001</v>
      </c>
      <c r="Z172" s="53">
        <f t="shared" si="44"/>
        <v>3.2450000000000001</v>
      </c>
      <c r="AA172" s="53">
        <f t="shared" si="45"/>
        <v>0</v>
      </c>
      <c r="AB172" s="46">
        <v>43831</v>
      </c>
      <c r="AC172" s="46" t="s">
        <v>315</v>
      </c>
      <c r="AD172" s="29" t="s">
        <v>1236</v>
      </c>
      <c r="AE172" s="29" t="s">
        <v>1236</v>
      </c>
      <c r="AF172" s="41"/>
    </row>
    <row r="173" spans="1:32" s="54" customFormat="1" x14ac:dyDescent="0.25">
      <c r="A173" s="29" t="s">
        <v>1058</v>
      </c>
      <c r="B173" s="29" t="s">
        <v>640</v>
      </c>
      <c r="C173" s="29" t="s">
        <v>79</v>
      </c>
      <c r="D173" s="33" t="s">
        <v>79</v>
      </c>
      <c r="E173" s="33" t="s">
        <v>79</v>
      </c>
      <c r="F173" s="29" t="s">
        <v>907</v>
      </c>
      <c r="G173" s="29" t="s">
        <v>1260</v>
      </c>
      <c r="H173" s="29" t="s">
        <v>1261</v>
      </c>
      <c r="I173" s="29">
        <v>103330205</v>
      </c>
      <c r="J173" s="33" t="s">
        <v>1526</v>
      </c>
      <c r="K173" s="33" t="s">
        <v>1527</v>
      </c>
      <c r="L173" s="29" t="s">
        <v>84</v>
      </c>
      <c r="M173" s="29" t="s">
        <v>85</v>
      </c>
      <c r="N173" s="29" t="s">
        <v>99</v>
      </c>
      <c r="O173" s="34">
        <v>14</v>
      </c>
      <c r="P173" s="45">
        <f t="shared" si="29"/>
        <v>0.65400000000000003</v>
      </c>
      <c r="Q173" s="24">
        <v>0.65400000000000003</v>
      </c>
      <c r="R173" s="24">
        <v>0</v>
      </c>
      <c r="S173" s="24">
        <v>0</v>
      </c>
      <c r="T173" s="53">
        <f t="shared" si="38"/>
        <v>0.32700000000000001</v>
      </c>
      <c r="U173" s="53">
        <f t="shared" si="39"/>
        <v>0.32700000000000001</v>
      </c>
      <c r="V173" s="53">
        <f t="shared" si="40"/>
        <v>0</v>
      </c>
      <c r="W173" s="53">
        <f t="shared" si="41"/>
        <v>0</v>
      </c>
      <c r="X173" s="53">
        <f t="shared" si="42"/>
        <v>0.32700000000000001</v>
      </c>
      <c r="Y173" s="53">
        <f t="shared" si="43"/>
        <v>0.32700000000000001</v>
      </c>
      <c r="Z173" s="53">
        <f t="shared" si="44"/>
        <v>0</v>
      </c>
      <c r="AA173" s="53">
        <f t="shared" si="45"/>
        <v>0</v>
      </c>
      <c r="AB173" s="46">
        <v>43831</v>
      </c>
      <c r="AC173" s="46" t="s">
        <v>315</v>
      </c>
      <c r="AD173" s="29" t="s">
        <v>1236</v>
      </c>
      <c r="AE173" s="29" t="s">
        <v>1236</v>
      </c>
      <c r="AF173" s="41"/>
    </row>
    <row r="174" spans="1:32" s="54" customFormat="1" x14ac:dyDescent="0.25">
      <c r="A174" s="29" t="s">
        <v>1059</v>
      </c>
      <c r="B174" s="29" t="s">
        <v>640</v>
      </c>
      <c r="C174" s="29" t="s">
        <v>79</v>
      </c>
      <c r="D174" s="33" t="s">
        <v>79</v>
      </c>
      <c r="E174" s="33" t="s">
        <v>79</v>
      </c>
      <c r="F174" s="29" t="s">
        <v>1291</v>
      </c>
      <c r="G174" s="29" t="s">
        <v>1260</v>
      </c>
      <c r="H174" s="29" t="s">
        <v>1261</v>
      </c>
      <c r="I174" s="29">
        <v>103330206</v>
      </c>
      <c r="J174" s="33" t="s">
        <v>1528</v>
      </c>
      <c r="K174" s="33" t="s">
        <v>1529</v>
      </c>
      <c r="L174" s="29" t="s">
        <v>84</v>
      </c>
      <c r="M174" s="29" t="s">
        <v>85</v>
      </c>
      <c r="N174" s="29" t="s">
        <v>99</v>
      </c>
      <c r="O174" s="34">
        <v>14</v>
      </c>
      <c r="P174" s="45">
        <f t="shared" si="29"/>
        <v>5.8000000000000003E-2</v>
      </c>
      <c r="Q174" s="24">
        <v>5.8000000000000003E-2</v>
      </c>
      <c r="R174" s="24">
        <v>0</v>
      </c>
      <c r="S174" s="24">
        <v>0</v>
      </c>
      <c r="T174" s="53">
        <f t="shared" si="38"/>
        <v>2.9000000000000001E-2</v>
      </c>
      <c r="U174" s="53">
        <f t="shared" si="39"/>
        <v>2.9000000000000001E-2</v>
      </c>
      <c r="V174" s="53">
        <f t="shared" si="40"/>
        <v>0</v>
      </c>
      <c r="W174" s="53">
        <f t="shared" si="41"/>
        <v>0</v>
      </c>
      <c r="X174" s="53">
        <f t="shared" si="42"/>
        <v>2.9000000000000001E-2</v>
      </c>
      <c r="Y174" s="53">
        <f t="shared" si="43"/>
        <v>2.9000000000000001E-2</v>
      </c>
      <c r="Z174" s="53">
        <f t="shared" si="44"/>
        <v>0</v>
      </c>
      <c r="AA174" s="53">
        <f t="shared" si="45"/>
        <v>0</v>
      </c>
      <c r="AB174" s="46">
        <v>43831</v>
      </c>
      <c r="AC174" s="46" t="s">
        <v>315</v>
      </c>
      <c r="AD174" s="29" t="s">
        <v>1236</v>
      </c>
      <c r="AE174" s="29" t="s">
        <v>1236</v>
      </c>
      <c r="AF174" s="41"/>
    </row>
    <row r="175" spans="1:32" s="54" customFormat="1" x14ac:dyDescent="0.25">
      <c r="A175" s="29" t="s">
        <v>1060</v>
      </c>
      <c r="B175" s="29" t="s">
        <v>418</v>
      </c>
      <c r="C175" s="29" t="s">
        <v>79</v>
      </c>
      <c r="D175" s="33" t="s">
        <v>1078</v>
      </c>
      <c r="E175" s="33" t="s">
        <v>79</v>
      </c>
      <c r="F175" s="29" t="s">
        <v>1530</v>
      </c>
      <c r="G175" s="29" t="s">
        <v>1244</v>
      </c>
      <c r="H175" s="29" t="s">
        <v>1245</v>
      </c>
      <c r="I175" s="29">
        <v>103330208</v>
      </c>
      <c r="J175" s="33" t="s">
        <v>1531</v>
      </c>
      <c r="K175" s="33" t="s">
        <v>1532</v>
      </c>
      <c r="L175" s="29" t="s">
        <v>84</v>
      </c>
      <c r="M175" s="29" t="s">
        <v>85</v>
      </c>
      <c r="N175" s="29" t="s">
        <v>99</v>
      </c>
      <c r="O175" s="34">
        <v>14</v>
      </c>
      <c r="P175" s="45">
        <f t="shared" si="29"/>
        <v>0.61</v>
      </c>
      <c r="Q175" s="24">
        <v>0.61</v>
      </c>
      <c r="R175" s="24">
        <v>0</v>
      </c>
      <c r="S175" s="24">
        <v>0</v>
      </c>
      <c r="T175" s="53">
        <f t="shared" si="38"/>
        <v>0.30499999999999999</v>
      </c>
      <c r="U175" s="53">
        <f t="shared" si="39"/>
        <v>0.30499999999999999</v>
      </c>
      <c r="V175" s="53">
        <f t="shared" si="40"/>
        <v>0</v>
      </c>
      <c r="W175" s="53">
        <f t="shared" si="41"/>
        <v>0</v>
      </c>
      <c r="X175" s="53">
        <f t="shared" si="42"/>
        <v>0.30499999999999999</v>
      </c>
      <c r="Y175" s="53">
        <f t="shared" si="43"/>
        <v>0.30499999999999999</v>
      </c>
      <c r="Z175" s="53">
        <f t="shared" si="44"/>
        <v>0</v>
      </c>
      <c r="AA175" s="53">
        <f t="shared" si="45"/>
        <v>0</v>
      </c>
      <c r="AB175" s="46">
        <v>43831</v>
      </c>
      <c r="AC175" s="46" t="s">
        <v>315</v>
      </c>
      <c r="AD175" s="29" t="s">
        <v>1236</v>
      </c>
      <c r="AE175" s="29" t="s">
        <v>1236</v>
      </c>
      <c r="AF175" s="41"/>
    </row>
    <row r="176" spans="1:32" s="54" customFormat="1" x14ac:dyDescent="0.25">
      <c r="A176" s="29" t="s">
        <v>1061</v>
      </c>
      <c r="B176" s="29" t="s">
        <v>418</v>
      </c>
      <c r="C176" s="29" t="s">
        <v>79</v>
      </c>
      <c r="D176" s="33" t="s">
        <v>79</v>
      </c>
      <c r="E176" s="33" t="s">
        <v>79</v>
      </c>
      <c r="F176" s="29" t="s">
        <v>1284</v>
      </c>
      <c r="G176" s="29" t="s">
        <v>1244</v>
      </c>
      <c r="H176" s="29" t="s">
        <v>1245</v>
      </c>
      <c r="I176" s="29">
        <v>103330212</v>
      </c>
      <c r="J176" s="33" t="s">
        <v>1533</v>
      </c>
      <c r="K176" s="33" t="s">
        <v>1534</v>
      </c>
      <c r="L176" s="29" t="s">
        <v>84</v>
      </c>
      <c r="M176" s="29" t="s">
        <v>85</v>
      </c>
      <c r="N176" s="29" t="s">
        <v>99</v>
      </c>
      <c r="O176" s="34">
        <v>14</v>
      </c>
      <c r="P176" s="45">
        <f t="shared" si="29"/>
        <v>8.5999999999999993E-2</v>
      </c>
      <c r="Q176" s="24">
        <v>8.5999999999999993E-2</v>
      </c>
      <c r="R176" s="24">
        <v>0</v>
      </c>
      <c r="S176" s="24">
        <v>0</v>
      </c>
      <c r="T176" s="53">
        <f t="shared" si="38"/>
        <v>4.2999999999999997E-2</v>
      </c>
      <c r="U176" s="53">
        <f t="shared" si="39"/>
        <v>4.2999999999999997E-2</v>
      </c>
      <c r="V176" s="53">
        <f t="shared" si="40"/>
        <v>0</v>
      </c>
      <c r="W176" s="53">
        <f t="shared" si="41"/>
        <v>0</v>
      </c>
      <c r="X176" s="53">
        <f t="shared" si="42"/>
        <v>4.2999999999999997E-2</v>
      </c>
      <c r="Y176" s="53">
        <f t="shared" si="43"/>
        <v>4.2999999999999997E-2</v>
      </c>
      <c r="Z176" s="53">
        <f t="shared" si="44"/>
        <v>0</v>
      </c>
      <c r="AA176" s="53">
        <f t="shared" si="45"/>
        <v>0</v>
      </c>
      <c r="AB176" s="46">
        <v>43831</v>
      </c>
      <c r="AC176" s="46" t="s">
        <v>315</v>
      </c>
      <c r="AD176" s="29" t="s">
        <v>1236</v>
      </c>
      <c r="AE176" s="29" t="s">
        <v>1236</v>
      </c>
      <c r="AF176" s="41"/>
    </row>
    <row r="177" spans="1:32" s="54" customFormat="1" x14ac:dyDescent="0.25">
      <c r="A177" s="29" t="s">
        <v>1062</v>
      </c>
      <c r="B177" s="29" t="s">
        <v>424</v>
      </c>
      <c r="C177" s="29" t="s">
        <v>79</v>
      </c>
      <c r="D177" s="33" t="s">
        <v>79</v>
      </c>
      <c r="E177" s="33" t="s">
        <v>79</v>
      </c>
      <c r="F177" s="29" t="s">
        <v>1361</v>
      </c>
      <c r="G177" s="29" t="s">
        <v>1244</v>
      </c>
      <c r="H177" s="29" t="s">
        <v>1245</v>
      </c>
      <c r="I177" s="29">
        <v>103330216</v>
      </c>
      <c r="J177" s="33" t="s">
        <v>1535</v>
      </c>
      <c r="K177" s="33" t="s">
        <v>1536</v>
      </c>
      <c r="L177" s="29" t="s">
        <v>84</v>
      </c>
      <c r="M177" s="29" t="s">
        <v>85</v>
      </c>
      <c r="N177" s="29" t="s">
        <v>99</v>
      </c>
      <c r="O177" s="34">
        <v>5</v>
      </c>
      <c r="P177" s="45">
        <f t="shared" ref="P177:P217" si="46">Q177+R177+S177</f>
        <v>0.36599999999999999</v>
      </c>
      <c r="Q177" s="24">
        <v>0.36599999999999999</v>
      </c>
      <c r="R177" s="24">
        <v>0</v>
      </c>
      <c r="S177" s="24">
        <v>0</v>
      </c>
      <c r="T177" s="53">
        <f t="shared" si="38"/>
        <v>0.183</v>
      </c>
      <c r="U177" s="53">
        <f t="shared" si="39"/>
        <v>0.183</v>
      </c>
      <c r="V177" s="53">
        <f t="shared" si="40"/>
        <v>0</v>
      </c>
      <c r="W177" s="53">
        <f t="shared" si="41"/>
        <v>0</v>
      </c>
      <c r="X177" s="53">
        <f t="shared" si="42"/>
        <v>0.183</v>
      </c>
      <c r="Y177" s="53">
        <f t="shared" si="43"/>
        <v>0.183</v>
      </c>
      <c r="Z177" s="53">
        <f t="shared" si="44"/>
        <v>0</v>
      </c>
      <c r="AA177" s="53">
        <f t="shared" si="45"/>
        <v>0</v>
      </c>
      <c r="AB177" s="46">
        <v>43831</v>
      </c>
      <c r="AC177" s="46" t="s">
        <v>315</v>
      </c>
      <c r="AD177" s="29" t="s">
        <v>1236</v>
      </c>
      <c r="AE177" s="29" t="s">
        <v>1236</v>
      </c>
      <c r="AF177" s="41"/>
    </row>
    <row r="178" spans="1:32" s="54" customFormat="1" x14ac:dyDescent="0.25">
      <c r="A178" s="29" t="s">
        <v>1063</v>
      </c>
      <c r="B178" s="29" t="s">
        <v>424</v>
      </c>
      <c r="C178" s="29" t="s">
        <v>79</v>
      </c>
      <c r="D178" s="33" t="s">
        <v>79</v>
      </c>
      <c r="E178" s="33" t="s">
        <v>79</v>
      </c>
      <c r="F178" s="29" t="s">
        <v>1370</v>
      </c>
      <c r="G178" s="29" t="s">
        <v>1244</v>
      </c>
      <c r="H178" s="29" t="s">
        <v>1245</v>
      </c>
      <c r="I178" s="29">
        <v>103330221</v>
      </c>
      <c r="J178" s="33" t="s">
        <v>1537</v>
      </c>
      <c r="K178" s="33" t="s">
        <v>1538</v>
      </c>
      <c r="L178" s="29" t="s">
        <v>84</v>
      </c>
      <c r="M178" s="29" t="s">
        <v>85</v>
      </c>
      <c r="N178" s="29" t="s">
        <v>99</v>
      </c>
      <c r="O178" s="34">
        <v>14</v>
      </c>
      <c r="P178" s="45">
        <f t="shared" si="46"/>
        <v>4.0000000000000001E-3</v>
      </c>
      <c r="Q178" s="24">
        <v>4.0000000000000001E-3</v>
      </c>
      <c r="R178" s="24">
        <v>0</v>
      </c>
      <c r="S178" s="24">
        <v>0</v>
      </c>
      <c r="T178" s="53">
        <f t="shared" si="38"/>
        <v>2E-3</v>
      </c>
      <c r="U178" s="53">
        <f t="shared" si="39"/>
        <v>2E-3</v>
      </c>
      <c r="V178" s="53">
        <f t="shared" si="40"/>
        <v>0</v>
      </c>
      <c r="W178" s="53">
        <f t="shared" si="41"/>
        <v>0</v>
      </c>
      <c r="X178" s="53">
        <f t="shared" si="42"/>
        <v>2E-3</v>
      </c>
      <c r="Y178" s="53">
        <f t="shared" si="43"/>
        <v>2E-3</v>
      </c>
      <c r="Z178" s="53">
        <f t="shared" si="44"/>
        <v>0</v>
      </c>
      <c r="AA178" s="53">
        <f t="shared" si="45"/>
        <v>0</v>
      </c>
      <c r="AB178" s="46">
        <v>43831</v>
      </c>
      <c r="AC178" s="46" t="s">
        <v>315</v>
      </c>
      <c r="AD178" s="29" t="s">
        <v>1236</v>
      </c>
      <c r="AE178" s="29" t="s">
        <v>1236</v>
      </c>
      <c r="AF178" s="41"/>
    </row>
    <row r="179" spans="1:32" s="54" customFormat="1" x14ac:dyDescent="0.25">
      <c r="A179" s="29" t="s">
        <v>1064</v>
      </c>
      <c r="B179" s="29" t="s">
        <v>1539</v>
      </c>
      <c r="C179" s="29" t="s">
        <v>79</v>
      </c>
      <c r="D179" s="33" t="s">
        <v>79</v>
      </c>
      <c r="E179" s="33" t="s">
        <v>79</v>
      </c>
      <c r="F179" s="29" t="s">
        <v>1350</v>
      </c>
      <c r="G179" s="29" t="s">
        <v>1244</v>
      </c>
      <c r="H179" s="29" t="s">
        <v>1245</v>
      </c>
      <c r="I179" s="29">
        <v>103330215</v>
      </c>
      <c r="J179" s="33" t="s">
        <v>1540</v>
      </c>
      <c r="K179" s="33" t="s">
        <v>1541</v>
      </c>
      <c r="L179" s="29" t="s">
        <v>84</v>
      </c>
      <c r="M179" s="29" t="s">
        <v>85</v>
      </c>
      <c r="N179" s="29" t="s">
        <v>99</v>
      </c>
      <c r="O179" s="34">
        <v>14</v>
      </c>
      <c r="P179" s="45">
        <f t="shared" si="46"/>
        <v>0.61599999999999999</v>
      </c>
      <c r="Q179" s="24">
        <v>0.61599999999999999</v>
      </c>
      <c r="R179" s="24">
        <v>0</v>
      </c>
      <c r="S179" s="24">
        <v>0</v>
      </c>
      <c r="T179" s="53">
        <f t="shared" si="38"/>
        <v>0.308</v>
      </c>
      <c r="U179" s="53">
        <f t="shared" si="39"/>
        <v>0.308</v>
      </c>
      <c r="V179" s="53">
        <f t="shared" si="40"/>
        <v>0</v>
      </c>
      <c r="W179" s="53">
        <f t="shared" si="41"/>
        <v>0</v>
      </c>
      <c r="X179" s="53">
        <f t="shared" si="42"/>
        <v>0.308</v>
      </c>
      <c r="Y179" s="53">
        <f t="shared" si="43"/>
        <v>0.308</v>
      </c>
      <c r="Z179" s="53">
        <f t="shared" si="44"/>
        <v>0</v>
      </c>
      <c r="AA179" s="53">
        <f t="shared" si="45"/>
        <v>0</v>
      </c>
      <c r="AB179" s="46">
        <v>43831</v>
      </c>
      <c r="AC179" s="46" t="s">
        <v>315</v>
      </c>
      <c r="AD179" s="29" t="s">
        <v>1236</v>
      </c>
      <c r="AE179" s="29" t="s">
        <v>1236</v>
      </c>
      <c r="AF179" s="41"/>
    </row>
    <row r="180" spans="1:32" s="54" customFormat="1" x14ac:dyDescent="0.25">
      <c r="A180" s="29" t="s">
        <v>1065</v>
      </c>
      <c r="B180" s="29" t="s">
        <v>1542</v>
      </c>
      <c r="C180" s="29" t="s">
        <v>79</v>
      </c>
      <c r="D180" s="33" t="s">
        <v>79</v>
      </c>
      <c r="E180" s="33" t="s">
        <v>79</v>
      </c>
      <c r="F180" s="29" t="s">
        <v>1277</v>
      </c>
      <c r="G180" s="29" t="s">
        <v>1244</v>
      </c>
      <c r="H180" s="29" t="s">
        <v>1245</v>
      </c>
      <c r="I180" s="29">
        <v>103330211</v>
      </c>
      <c r="J180" s="33" t="s">
        <v>1543</v>
      </c>
      <c r="K180" s="33" t="s">
        <v>1544</v>
      </c>
      <c r="L180" s="29" t="s">
        <v>84</v>
      </c>
      <c r="M180" s="29" t="s">
        <v>85</v>
      </c>
      <c r="N180" s="29" t="s">
        <v>99</v>
      </c>
      <c r="O180" s="34">
        <v>18</v>
      </c>
      <c r="P180" s="45">
        <f t="shared" si="46"/>
        <v>0.872</v>
      </c>
      <c r="Q180" s="24">
        <v>0.872</v>
      </c>
      <c r="R180" s="24">
        <v>0</v>
      </c>
      <c r="S180" s="24">
        <v>0</v>
      </c>
      <c r="T180" s="53">
        <f t="shared" si="38"/>
        <v>0.436</v>
      </c>
      <c r="U180" s="53">
        <f t="shared" si="39"/>
        <v>0.436</v>
      </c>
      <c r="V180" s="53">
        <f t="shared" si="40"/>
        <v>0</v>
      </c>
      <c r="W180" s="53">
        <f t="shared" si="41"/>
        <v>0</v>
      </c>
      <c r="X180" s="53">
        <f t="shared" si="42"/>
        <v>0.436</v>
      </c>
      <c r="Y180" s="53">
        <f t="shared" si="43"/>
        <v>0.436</v>
      </c>
      <c r="Z180" s="53">
        <f t="shared" si="44"/>
        <v>0</v>
      </c>
      <c r="AA180" s="53">
        <f t="shared" si="45"/>
        <v>0</v>
      </c>
      <c r="AB180" s="46">
        <v>43831</v>
      </c>
      <c r="AC180" s="46" t="s">
        <v>315</v>
      </c>
      <c r="AD180" s="29" t="s">
        <v>1236</v>
      </c>
      <c r="AE180" s="29" t="s">
        <v>1236</v>
      </c>
      <c r="AF180" s="41"/>
    </row>
    <row r="181" spans="1:32" s="54" customFormat="1" x14ac:dyDescent="0.25">
      <c r="A181" s="29" t="s">
        <v>1066</v>
      </c>
      <c r="B181" s="29" t="s">
        <v>355</v>
      </c>
      <c r="C181" s="29" t="s">
        <v>79</v>
      </c>
      <c r="D181" s="33" t="s">
        <v>1545</v>
      </c>
      <c r="E181" s="33" t="s">
        <v>79</v>
      </c>
      <c r="F181" s="29" t="s">
        <v>1546</v>
      </c>
      <c r="G181" s="29" t="s">
        <v>1244</v>
      </c>
      <c r="H181" s="29" t="s">
        <v>1245</v>
      </c>
      <c r="I181" s="29">
        <v>103330209</v>
      </c>
      <c r="J181" s="33" t="s">
        <v>1547</v>
      </c>
      <c r="K181" s="33" t="s">
        <v>1548</v>
      </c>
      <c r="L181" s="29" t="s">
        <v>84</v>
      </c>
      <c r="M181" s="29" t="s">
        <v>85</v>
      </c>
      <c r="N181" s="29" t="s">
        <v>99</v>
      </c>
      <c r="O181" s="34">
        <v>14</v>
      </c>
      <c r="P181" s="45">
        <f t="shared" si="46"/>
        <v>0.56200000000000006</v>
      </c>
      <c r="Q181" s="24">
        <v>0.56200000000000006</v>
      </c>
      <c r="R181" s="24">
        <v>0</v>
      </c>
      <c r="S181" s="24">
        <v>0</v>
      </c>
      <c r="T181" s="53">
        <f t="shared" si="38"/>
        <v>0.28100000000000003</v>
      </c>
      <c r="U181" s="53">
        <f t="shared" si="39"/>
        <v>0.28100000000000003</v>
      </c>
      <c r="V181" s="53">
        <f t="shared" si="40"/>
        <v>0</v>
      </c>
      <c r="W181" s="53">
        <f t="shared" si="41"/>
        <v>0</v>
      </c>
      <c r="X181" s="53">
        <f t="shared" si="42"/>
        <v>0.28100000000000003</v>
      </c>
      <c r="Y181" s="53">
        <f t="shared" si="43"/>
        <v>0.28100000000000003</v>
      </c>
      <c r="Z181" s="53">
        <f t="shared" si="44"/>
        <v>0</v>
      </c>
      <c r="AA181" s="53">
        <f t="shared" si="45"/>
        <v>0</v>
      </c>
      <c r="AB181" s="46">
        <v>43831</v>
      </c>
      <c r="AC181" s="46" t="s">
        <v>315</v>
      </c>
      <c r="AD181" s="29" t="s">
        <v>1236</v>
      </c>
      <c r="AE181" s="29" t="s">
        <v>1236</v>
      </c>
      <c r="AF181" s="41"/>
    </row>
    <row r="182" spans="1:32" s="54" customFormat="1" x14ac:dyDescent="0.25">
      <c r="A182" s="29" t="s">
        <v>1067</v>
      </c>
      <c r="B182" s="29" t="s">
        <v>1549</v>
      </c>
      <c r="C182" s="29" t="s">
        <v>79</v>
      </c>
      <c r="D182" s="33" t="s">
        <v>1550</v>
      </c>
      <c r="E182" s="33" t="s">
        <v>79</v>
      </c>
      <c r="F182" s="29" t="s">
        <v>1503</v>
      </c>
      <c r="G182" s="29" t="s">
        <v>1244</v>
      </c>
      <c r="H182" s="29" t="s">
        <v>1245</v>
      </c>
      <c r="I182" s="29">
        <v>103330219</v>
      </c>
      <c r="J182" s="33" t="s">
        <v>1551</v>
      </c>
      <c r="K182" s="33" t="s">
        <v>1552</v>
      </c>
      <c r="L182" s="29" t="s">
        <v>84</v>
      </c>
      <c r="M182" s="29" t="s">
        <v>85</v>
      </c>
      <c r="N182" s="29" t="s">
        <v>99</v>
      </c>
      <c r="O182" s="34">
        <v>14</v>
      </c>
      <c r="P182" s="45">
        <f t="shared" si="46"/>
        <v>9.8279999999999994</v>
      </c>
      <c r="Q182" s="24">
        <v>9.8279999999999994</v>
      </c>
      <c r="R182" s="24">
        <v>0</v>
      </c>
      <c r="S182" s="24">
        <v>0</v>
      </c>
      <c r="T182" s="53">
        <f t="shared" si="38"/>
        <v>4.9139999999999997</v>
      </c>
      <c r="U182" s="53">
        <f t="shared" si="39"/>
        <v>4.9139999999999997</v>
      </c>
      <c r="V182" s="53">
        <f t="shared" si="40"/>
        <v>0</v>
      </c>
      <c r="W182" s="53">
        <f t="shared" si="41"/>
        <v>0</v>
      </c>
      <c r="X182" s="53">
        <f t="shared" si="42"/>
        <v>4.9139999999999997</v>
      </c>
      <c r="Y182" s="53">
        <f t="shared" si="43"/>
        <v>4.9139999999999997</v>
      </c>
      <c r="Z182" s="53">
        <f t="shared" si="44"/>
        <v>0</v>
      </c>
      <c r="AA182" s="53">
        <f t="shared" si="45"/>
        <v>0</v>
      </c>
      <c r="AB182" s="46">
        <v>43831</v>
      </c>
      <c r="AC182" s="46" t="s">
        <v>315</v>
      </c>
      <c r="AD182" s="29" t="s">
        <v>1236</v>
      </c>
      <c r="AE182" s="29" t="s">
        <v>1236</v>
      </c>
      <c r="AF182" s="41"/>
    </row>
    <row r="183" spans="1:32" s="54" customFormat="1" x14ac:dyDescent="0.25">
      <c r="A183" s="29" t="s">
        <v>1068</v>
      </c>
      <c r="B183" s="29" t="s">
        <v>1553</v>
      </c>
      <c r="C183" s="29" t="s">
        <v>79</v>
      </c>
      <c r="D183" s="33" t="s">
        <v>1554</v>
      </c>
      <c r="E183" s="33" t="s">
        <v>79</v>
      </c>
      <c r="F183" s="29" t="s">
        <v>1245</v>
      </c>
      <c r="G183" s="29" t="s">
        <v>1244</v>
      </c>
      <c r="H183" s="29" t="s">
        <v>1245</v>
      </c>
      <c r="I183" s="29">
        <v>103330220</v>
      </c>
      <c r="J183" s="33" t="s">
        <v>1555</v>
      </c>
      <c r="K183" s="33" t="s">
        <v>1556</v>
      </c>
      <c r="L183" s="29" t="s">
        <v>84</v>
      </c>
      <c r="M183" s="29" t="s">
        <v>85</v>
      </c>
      <c r="N183" s="29" t="s">
        <v>99</v>
      </c>
      <c r="O183" s="34">
        <v>14</v>
      </c>
      <c r="P183" s="45">
        <f t="shared" si="46"/>
        <v>20.786000000000001</v>
      </c>
      <c r="Q183" s="24">
        <v>20.786000000000001</v>
      </c>
      <c r="R183" s="24">
        <v>0</v>
      </c>
      <c r="S183" s="24">
        <v>0</v>
      </c>
      <c r="T183" s="53">
        <f t="shared" si="38"/>
        <v>10.393000000000001</v>
      </c>
      <c r="U183" s="53">
        <f t="shared" si="39"/>
        <v>10.393000000000001</v>
      </c>
      <c r="V183" s="53">
        <f t="shared" si="40"/>
        <v>0</v>
      </c>
      <c r="W183" s="53">
        <f t="shared" si="41"/>
        <v>0</v>
      </c>
      <c r="X183" s="53">
        <f t="shared" si="42"/>
        <v>10.393000000000001</v>
      </c>
      <c r="Y183" s="53">
        <f t="shared" si="43"/>
        <v>10.393000000000001</v>
      </c>
      <c r="Z183" s="53">
        <f t="shared" si="44"/>
        <v>0</v>
      </c>
      <c r="AA183" s="53">
        <f t="shared" si="45"/>
        <v>0</v>
      </c>
      <c r="AB183" s="46">
        <v>43831</v>
      </c>
      <c r="AC183" s="46" t="s">
        <v>315</v>
      </c>
      <c r="AD183" s="29" t="s">
        <v>1236</v>
      </c>
      <c r="AE183" s="29" t="s">
        <v>1236</v>
      </c>
      <c r="AF183" s="41"/>
    </row>
    <row r="184" spans="1:32" s="54" customFormat="1" x14ac:dyDescent="0.25">
      <c r="A184" s="29" t="s">
        <v>1069</v>
      </c>
      <c r="B184" s="29" t="s">
        <v>380</v>
      </c>
      <c r="C184" s="29" t="s">
        <v>79</v>
      </c>
      <c r="D184" s="33" t="s">
        <v>1557</v>
      </c>
      <c r="E184" s="33" t="s">
        <v>79</v>
      </c>
      <c r="F184" s="29" t="s">
        <v>1558</v>
      </c>
      <c r="G184" s="29" t="s">
        <v>1244</v>
      </c>
      <c r="H184" s="29" t="s">
        <v>1245</v>
      </c>
      <c r="I184" s="29">
        <v>103330355</v>
      </c>
      <c r="J184" s="33" t="s">
        <v>1559</v>
      </c>
      <c r="K184" s="33" t="s">
        <v>1560</v>
      </c>
      <c r="L184" s="29" t="s">
        <v>84</v>
      </c>
      <c r="M184" s="29" t="s">
        <v>85</v>
      </c>
      <c r="N184" s="29" t="s">
        <v>99</v>
      </c>
      <c r="O184" s="34">
        <v>35</v>
      </c>
      <c r="P184" s="45">
        <f t="shared" si="46"/>
        <v>43.09</v>
      </c>
      <c r="Q184" s="24">
        <v>43.09</v>
      </c>
      <c r="R184" s="24">
        <v>0</v>
      </c>
      <c r="S184" s="24">
        <v>0</v>
      </c>
      <c r="T184" s="53">
        <f t="shared" si="38"/>
        <v>21.545000000000002</v>
      </c>
      <c r="U184" s="53">
        <f t="shared" si="39"/>
        <v>21.545000000000002</v>
      </c>
      <c r="V184" s="53">
        <f t="shared" si="40"/>
        <v>0</v>
      </c>
      <c r="W184" s="53">
        <f t="shared" si="41"/>
        <v>0</v>
      </c>
      <c r="X184" s="53">
        <f t="shared" si="42"/>
        <v>21.545000000000002</v>
      </c>
      <c r="Y184" s="53">
        <f t="shared" si="43"/>
        <v>21.545000000000002</v>
      </c>
      <c r="Z184" s="53">
        <f t="shared" si="44"/>
        <v>0</v>
      </c>
      <c r="AA184" s="53">
        <f t="shared" si="45"/>
        <v>0</v>
      </c>
      <c r="AB184" s="46">
        <v>43831</v>
      </c>
      <c r="AC184" s="46" t="s">
        <v>315</v>
      </c>
      <c r="AD184" s="29" t="s">
        <v>1236</v>
      </c>
      <c r="AE184" s="29" t="s">
        <v>1236</v>
      </c>
      <c r="AF184" s="41"/>
    </row>
    <row r="185" spans="1:32" s="54" customFormat="1" x14ac:dyDescent="0.25">
      <c r="A185" s="29" t="s">
        <v>1070</v>
      </c>
      <c r="B185" s="29" t="s">
        <v>380</v>
      </c>
      <c r="C185" s="29" t="s">
        <v>79</v>
      </c>
      <c r="D185" s="33" t="s">
        <v>79</v>
      </c>
      <c r="E185" s="33" t="s">
        <v>79</v>
      </c>
      <c r="F185" s="29" t="s">
        <v>1358</v>
      </c>
      <c r="G185" s="29" t="s">
        <v>1244</v>
      </c>
      <c r="H185" s="29" t="s">
        <v>1245</v>
      </c>
      <c r="I185" s="29">
        <v>103101167</v>
      </c>
      <c r="J185" s="33" t="s">
        <v>1561</v>
      </c>
      <c r="K185" s="33" t="s">
        <v>1562</v>
      </c>
      <c r="L185" s="29" t="s">
        <v>84</v>
      </c>
      <c r="M185" s="29" t="s">
        <v>85</v>
      </c>
      <c r="N185" s="29" t="s">
        <v>1563</v>
      </c>
      <c r="O185" s="34">
        <v>32</v>
      </c>
      <c r="P185" s="45">
        <f t="shared" si="46"/>
        <v>171.72200000000001</v>
      </c>
      <c r="Q185" s="24">
        <v>60.101999999999997</v>
      </c>
      <c r="R185" s="24">
        <v>111.62</v>
      </c>
      <c r="S185" s="24">
        <v>0</v>
      </c>
      <c r="T185" s="53">
        <f t="shared" si="38"/>
        <v>85.861000000000004</v>
      </c>
      <c r="U185" s="53">
        <f t="shared" si="39"/>
        <v>30.050999999999998</v>
      </c>
      <c r="V185" s="53">
        <f t="shared" si="40"/>
        <v>55.81</v>
      </c>
      <c r="W185" s="53">
        <f t="shared" si="41"/>
        <v>0</v>
      </c>
      <c r="X185" s="53">
        <f t="shared" si="42"/>
        <v>85.861000000000004</v>
      </c>
      <c r="Y185" s="53">
        <f t="shared" si="43"/>
        <v>30.050999999999998</v>
      </c>
      <c r="Z185" s="53">
        <f t="shared" si="44"/>
        <v>55.81</v>
      </c>
      <c r="AA185" s="53">
        <f t="shared" si="45"/>
        <v>0</v>
      </c>
      <c r="AB185" s="46">
        <v>43831</v>
      </c>
      <c r="AC185" s="46" t="s">
        <v>315</v>
      </c>
      <c r="AD185" s="29" t="s">
        <v>1236</v>
      </c>
      <c r="AE185" s="29" t="s">
        <v>1236</v>
      </c>
      <c r="AF185" s="41"/>
    </row>
    <row r="186" spans="1:32" s="54" customFormat="1" x14ac:dyDescent="0.25">
      <c r="A186" s="29" t="s">
        <v>1071</v>
      </c>
      <c r="B186" s="29" t="s">
        <v>380</v>
      </c>
      <c r="C186" s="29" t="s">
        <v>79</v>
      </c>
      <c r="D186" s="33" t="s">
        <v>79</v>
      </c>
      <c r="E186" s="33" t="s">
        <v>79</v>
      </c>
      <c r="F186" s="29" t="s">
        <v>1300</v>
      </c>
      <c r="G186" s="29" t="s">
        <v>1244</v>
      </c>
      <c r="H186" s="29" t="s">
        <v>1245</v>
      </c>
      <c r="I186" s="29">
        <v>103101166</v>
      </c>
      <c r="J186" s="33" t="s">
        <v>1564</v>
      </c>
      <c r="K186" s="33" t="s">
        <v>1565</v>
      </c>
      <c r="L186" s="29" t="s">
        <v>84</v>
      </c>
      <c r="M186" s="29" t="s">
        <v>85</v>
      </c>
      <c r="N186" s="29" t="s">
        <v>338</v>
      </c>
      <c r="O186" s="34">
        <v>26</v>
      </c>
      <c r="P186" s="45">
        <f t="shared" si="46"/>
        <v>126.28</v>
      </c>
      <c r="Q186" s="24">
        <v>126.28</v>
      </c>
      <c r="R186" s="24">
        <v>0</v>
      </c>
      <c r="S186" s="24">
        <v>0</v>
      </c>
      <c r="T186" s="53">
        <f t="shared" si="38"/>
        <v>63.14</v>
      </c>
      <c r="U186" s="53">
        <f t="shared" si="39"/>
        <v>63.14</v>
      </c>
      <c r="V186" s="53">
        <f t="shared" si="40"/>
        <v>0</v>
      </c>
      <c r="W186" s="53">
        <f t="shared" si="41"/>
        <v>0</v>
      </c>
      <c r="X186" s="53">
        <f t="shared" si="42"/>
        <v>63.14</v>
      </c>
      <c r="Y186" s="53">
        <f t="shared" si="43"/>
        <v>63.14</v>
      </c>
      <c r="Z186" s="53">
        <f t="shared" si="44"/>
        <v>0</v>
      </c>
      <c r="AA186" s="53">
        <f t="shared" si="45"/>
        <v>0</v>
      </c>
      <c r="AB186" s="46">
        <v>43831</v>
      </c>
      <c r="AC186" s="46" t="s">
        <v>315</v>
      </c>
      <c r="AD186" s="29" t="s">
        <v>1236</v>
      </c>
      <c r="AE186" s="29" t="s">
        <v>1236</v>
      </c>
      <c r="AF186" s="41"/>
    </row>
    <row r="187" spans="1:32" s="54" customFormat="1" x14ac:dyDescent="0.25">
      <c r="A187" s="29" t="s">
        <v>1072</v>
      </c>
      <c r="B187" s="29" t="s">
        <v>368</v>
      </c>
      <c r="C187" s="29" t="s">
        <v>79</v>
      </c>
      <c r="D187" s="33" t="s">
        <v>79</v>
      </c>
      <c r="E187" s="33" t="s">
        <v>79</v>
      </c>
      <c r="F187" s="29" t="s">
        <v>1373</v>
      </c>
      <c r="G187" s="29" t="s">
        <v>1244</v>
      </c>
      <c r="H187" s="29" t="s">
        <v>1245</v>
      </c>
      <c r="I187" s="29">
        <v>103101165</v>
      </c>
      <c r="J187" s="33" t="s">
        <v>1566</v>
      </c>
      <c r="K187" s="33" t="s">
        <v>1567</v>
      </c>
      <c r="L187" s="29" t="s">
        <v>84</v>
      </c>
      <c r="M187" s="29" t="s">
        <v>85</v>
      </c>
      <c r="N187" s="29" t="s">
        <v>99</v>
      </c>
      <c r="O187" s="34">
        <v>35</v>
      </c>
      <c r="P187" s="45">
        <f t="shared" si="46"/>
        <v>15.856</v>
      </c>
      <c r="Q187" s="24">
        <v>15.856</v>
      </c>
      <c r="R187" s="24">
        <v>0</v>
      </c>
      <c r="S187" s="24">
        <v>0</v>
      </c>
      <c r="T187" s="53">
        <f t="shared" si="38"/>
        <v>7.9279999999999999</v>
      </c>
      <c r="U187" s="53">
        <f t="shared" si="39"/>
        <v>7.9279999999999999</v>
      </c>
      <c r="V187" s="53">
        <f t="shared" si="40"/>
        <v>0</v>
      </c>
      <c r="W187" s="53">
        <f t="shared" si="41"/>
        <v>0</v>
      </c>
      <c r="X187" s="53">
        <f t="shared" si="42"/>
        <v>7.9279999999999999</v>
      </c>
      <c r="Y187" s="53">
        <f t="shared" si="43"/>
        <v>7.9279999999999999</v>
      </c>
      <c r="Z187" s="53">
        <f t="shared" si="44"/>
        <v>0</v>
      </c>
      <c r="AA187" s="53">
        <f t="shared" si="45"/>
        <v>0</v>
      </c>
      <c r="AB187" s="46">
        <v>43831</v>
      </c>
      <c r="AC187" s="46" t="s">
        <v>315</v>
      </c>
      <c r="AD187" s="29" t="s">
        <v>1236</v>
      </c>
      <c r="AE187" s="29" t="s">
        <v>1236</v>
      </c>
      <c r="AF187" s="41"/>
    </row>
    <row r="188" spans="1:32" s="54" customFormat="1" x14ac:dyDescent="0.25">
      <c r="A188" s="29" t="s">
        <v>1073</v>
      </c>
      <c r="B188" s="29" t="s">
        <v>1236</v>
      </c>
      <c r="C188" s="29" t="s">
        <v>79</v>
      </c>
      <c r="D188" s="33" t="s">
        <v>1568</v>
      </c>
      <c r="E188" s="33" t="s">
        <v>1092</v>
      </c>
      <c r="F188" s="29" t="s">
        <v>1330</v>
      </c>
      <c r="G188" s="29" t="s">
        <v>1244</v>
      </c>
      <c r="H188" s="29" t="s">
        <v>1245</v>
      </c>
      <c r="I188" s="29">
        <v>103333716</v>
      </c>
      <c r="J188" s="33" t="s">
        <v>1569</v>
      </c>
      <c r="K188" s="33" t="s">
        <v>1570</v>
      </c>
      <c r="L188" s="29" t="s">
        <v>84</v>
      </c>
      <c r="M188" s="29" t="s">
        <v>85</v>
      </c>
      <c r="N188" s="29" t="s">
        <v>99</v>
      </c>
      <c r="O188" s="34">
        <v>22</v>
      </c>
      <c r="P188" s="45">
        <f t="shared" si="46"/>
        <v>59.316000000000003</v>
      </c>
      <c r="Q188" s="24">
        <v>59.316000000000003</v>
      </c>
      <c r="R188" s="24">
        <v>0</v>
      </c>
      <c r="S188" s="24">
        <v>0</v>
      </c>
      <c r="T188" s="53">
        <f t="shared" si="38"/>
        <v>29.658000000000001</v>
      </c>
      <c r="U188" s="53">
        <f t="shared" si="39"/>
        <v>29.658000000000001</v>
      </c>
      <c r="V188" s="53">
        <f t="shared" si="40"/>
        <v>0</v>
      </c>
      <c r="W188" s="53">
        <f t="shared" si="41"/>
        <v>0</v>
      </c>
      <c r="X188" s="53">
        <f t="shared" si="42"/>
        <v>29.658000000000001</v>
      </c>
      <c r="Y188" s="53">
        <f t="shared" si="43"/>
        <v>29.658000000000001</v>
      </c>
      <c r="Z188" s="53">
        <f t="shared" si="44"/>
        <v>0</v>
      </c>
      <c r="AA188" s="53">
        <f t="shared" si="45"/>
        <v>0</v>
      </c>
      <c r="AB188" s="46">
        <v>43831</v>
      </c>
      <c r="AC188" s="46" t="s">
        <v>315</v>
      </c>
      <c r="AD188" s="29" t="s">
        <v>1236</v>
      </c>
      <c r="AE188" s="29" t="s">
        <v>1236</v>
      </c>
      <c r="AF188" s="41"/>
    </row>
    <row r="189" spans="1:32" s="54" customFormat="1" x14ac:dyDescent="0.25">
      <c r="A189" s="29" t="s">
        <v>1074</v>
      </c>
      <c r="B189" s="29" t="s">
        <v>355</v>
      </c>
      <c r="C189" s="29" t="s">
        <v>79</v>
      </c>
      <c r="D189" s="33" t="s">
        <v>1571</v>
      </c>
      <c r="E189" s="33" t="s">
        <v>79</v>
      </c>
      <c r="F189" s="29" t="s">
        <v>1300</v>
      </c>
      <c r="G189" s="29" t="s">
        <v>1244</v>
      </c>
      <c r="H189" s="29" t="s">
        <v>1245</v>
      </c>
      <c r="I189" s="29">
        <v>103330225</v>
      </c>
      <c r="J189" s="33" t="s">
        <v>1572</v>
      </c>
      <c r="K189" s="33" t="s">
        <v>1573</v>
      </c>
      <c r="L189" s="29" t="s">
        <v>84</v>
      </c>
      <c r="M189" s="29" t="s">
        <v>85</v>
      </c>
      <c r="N189" s="29" t="s">
        <v>99</v>
      </c>
      <c r="O189" s="34">
        <v>35</v>
      </c>
      <c r="P189" s="45">
        <f t="shared" si="46"/>
        <v>12.01</v>
      </c>
      <c r="Q189" s="24">
        <v>12.01</v>
      </c>
      <c r="R189" s="24">
        <v>0</v>
      </c>
      <c r="S189" s="24">
        <v>0</v>
      </c>
      <c r="T189" s="53">
        <f t="shared" si="38"/>
        <v>6.0049999999999999</v>
      </c>
      <c r="U189" s="53">
        <f t="shared" si="39"/>
        <v>6.0049999999999999</v>
      </c>
      <c r="V189" s="53">
        <f t="shared" si="40"/>
        <v>0</v>
      </c>
      <c r="W189" s="53">
        <f t="shared" si="41"/>
        <v>0</v>
      </c>
      <c r="X189" s="53">
        <f t="shared" si="42"/>
        <v>6.0049999999999999</v>
      </c>
      <c r="Y189" s="53">
        <f t="shared" si="43"/>
        <v>6.0049999999999999</v>
      </c>
      <c r="Z189" s="53">
        <f t="shared" si="44"/>
        <v>0</v>
      </c>
      <c r="AA189" s="53">
        <f t="shared" si="45"/>
        <v>0</v>
      </c>
      <c r="AB189" s="46">
        <v>43831</v>
      </c>
      <c r="AC189" s="46" t="s">
        <v>315</v>
      </c>
      <c r="AD189" s="29" t="s">
        <v>1236</v>
      </c>
      <c r="AE189" s="29" t="s">
        <v>1584</v>
      </c>
      <c r="AF189" s="41"/>
    </row>
    <row r="190" spans="1:32" s="54" customFormat="1" x14ac:dyDescent="0.25">
      <c r="A190" s="29" t="s">
        <v>1075</v>
      </c>
      <c r="B190" s="29" t="s">
        <v>355</v>
      </c>
      <c r="C190" s="29" t="s">
        <v>79</v>
      </c>
      <c r="D190" s="33" t="s">
        <v>813</v>
      </c>
      <c r="E190" s="33" t="s">
        <v>79</v>
      </c>
      <c r="F190" s="29" t="s">
        <v>1250</v>
      </c>
      <c r="G190" s="29" t="s">
        <v>1244</v>
      </c>
      <c r="H190" s="29" t="s">
        <v>1245</v>
      </c>
      <c r="I190" s="29">
        <v>103330223</v>
      </c>
      <c r="J190" s="33" t="s">
        <v>1574</v>
      </c>
      <c r="K190" s="33" t="s">
        <v>1575</v>
      </c>
      <c r="L190" s="29" t="s">
        <v>84</v>
      </c>
      <c r="M190" s="29" t="s">
        <v>85</v>
      </c>
      <c r="N190" s="29" t="s">
        <v>99</v>
      </c>
      <c r="O190" s="34">
        <v>22</v>
      </c>
      <c r="P190" s="45">
        <f t="shared" si="46"/>
        <v>58.66</v>
      </c>
      <c r="Q190" s="24">
        <v>58.66</v>
      </c>
      <c r="R190" s="24">
        <v>0</v>
      </c>
      <c r="S190" s="24">
        <v>0</v>
      </c>
      <c r="T190" s="53">
        <f t="shared" si="38"/>
        <v>29.33</v>
      </c>
      <c r="U190" s="53">
        <f t="shared" si="39"/>
        <v>29.33</v>
      </c>
      <c r="V190" s="53">
        <f t="shared" si="40"/>
        <v>0</v>
      </c>
      <c r="W190" s="53">
        <f t="shared" si="41"/>
        <v>0</v>
      </c>
      <c r="X190" s="53">
        <f t="shared" si="42"/>
        <v>29.33</v>
      </c>
      <c r="Y190" s="53">
        <f t="shared" si="43"/>
        <v>29.33</v>
      </c>
      <c r="Z190" s="53">
        <f t="shared" si="44"/>
        <v>0</v>
      </c>
      <c r="AA190" s="53">
        <f t="shared" si="45"/>
        <v>0</v>
      </c>
      <c r="AB190" s="46">
        <v>43831</v>
      </c>
      <c r="AC190" s="46" t="s">
        <v>315</v>
      </c>
      <c r="AD190" s="29" t="s">
        <v>1236</v>
      </c>
      <c r="AE190" s="29" t="s">
        <v>1585</v>
      </c>
      <c r="AF190" s="41"/>
    </row>
    <row r="191" spans="1:32" s="54" customFormat="1" x14ac:dyDescent="0.25">
      <c r="A191" s="29" t="s">
        <v>1076</v>
      </c>
      <c r="B191" s="29" t="s">
        <v>355</v>
      </c>
      <c r="C191" s="29" t="s">
        <v>79</v>
      </c>
      <c r="D191" s="33" t="s">
        <v>1576</v>
      </c>
      <c r="E191" s="33" t="s">
        <v>79</v>
      </c>
      <c r="F191" s="29" t="s">
        <v>1577</v>
      </c>
      <c r="G191" s="29" t="s">
        <v>1244</v>
      </c>
      <c r="H191" s="29" t="s">
        <v>1245</v>
      </c>
      <c r="I191" s="29">
        <v>103330227</v>
      </c>
      <c r="J191" s="33" t="s">
        <v>1578</v>
      </c>
      <c r="K191" s="33" t="s">
        <v>1579</v>
      </c>
      <c r="L191" s="29" t="s">
        <v>84</v>
      </c>
      <c r="M191" s="29" t="s">
        <v>85</v>
      </c>
      <c r="N191" s="29" t="s">
        <v>99</v>
      </c>
      <c r="O191" s="34">
        <v>14</v>
      </c>
      <c r="P191" s="45">
        <f t="shared" si="46"/>
        <v>16.111999999999998</v>
      </c>
      <c r="Q191" s="24">
        <v>16.111999999999998</v>
      </c>
      <c r="R191" s="24">
        <v>0</v>
      </c>
      <c r="S191" s="24">
        <v>0</v>
      </c>
      <c r="T191" s="53">
        <f t="shared" si="38"/>
        <v>8.0559999999999992</v>
      </c>
      <c r="U191" s="53">
        <f t="shared" si="39"/>
        <v>8.0559999999999992</v>
      </c>
      <c r="V191" s="53">
        <f t="shared" si="40"/>
        <v>0</v>
      </c>
      <c r="W191" s="53">
        <f t="shared" si="41"/>
        <v>0</v>
      </c>
      <c r="X191" s="53">
        <f t="shared" si="42"/>
        <v>8.0559999999999992</v>
      </c>
      <c r="Y191" s="53">
        <f t="shared" si="43"/>
        <v>8.0559999999999992</v>
      </c>
      <c r="Z191" s="53">
        <f t="shared" si="44"/>
        <v>0</v>
      </c>
      <c r="AA191" s="53">
        <f t="shared" si="45"/>
        <v>0</v>
      </c>
      <c r="AB191" s="46">
        <v>43831</v>
      </c>
      <c r="AC191" s="46" t="s">
        <v>315</v>
      </c>
      <c r="AD191" s="29" t="s">
        <v>1236</v>
      </c>
      <c r="AE191" s="29" t="s">
        <v>1586</v>
      </c>
      <c r="AF191" s="41"/>
    </row>
    <row r="192" spans="1:32" s="54" customFormat="1" x14ac:dyDescent="0.25">
      <c r="A192" s="29" t="s">
        <v>1077</v>
      </c>
      <c r="B192" s="29" t="s">
        <v>1580</v>
      </c>
      <c r="C192" s="29" t="s">
        <v>79</v>
      </c>
      <c r="D192" s="33" t="s">
        <v>1581</v>
      </c>
      <c r="E192" s="33" t="s">
        <v>79</v>
      </c>
      <c r="F192" s="29" t="s">
        <v>1503</v>
      </c>
      <c r="G192" s="29" t="s">
        <v>1244</v>
      </c>
      <c r="H192" s="29" t="s">
        <v>1245</v>
      </c>
      <c r="I192" s="29">
        <v>103330229</v>
      </c>
      <c r="J192" s="33" t="s">
        <v>1582</v>
      </c>
      <c r="K192" s="33" t="s">
        <v>1583</v>
      </c>
      <c r="L192" s="29" t="s">
        <v>84</v>
      </c>
      <c r="M192" s="29" t="s">
        <v>85</v>
      </c>
      <c r="N192" s="29" t="s">
        <v>99</v>
      </c>
      <c r="O192" s="34">
        <v>35</v>
      </c>
      <c r="P192" s="45">
        <f t="shared" si="46"/>
        <v>50.423999999999999</v>
      </c>
      <c r="Q192" s="24">
        <v>50.423999999999999</v>
      </c>
      <c r="R192" s="24">
        <v>0</v>
      </c>
      <c r="S192" s="24">
        <v>0</v>
      </c>
      <c r="T192" s="53">
        <f t="shared" si="38"/>
        <v>25.212</v>
      </c>
      <c r="U192" s="53">
        <f t="shared" si="39"/>
        <v>25.212</v>
      </c>
      <c r="V192" s="53">
        <f t="shared" si="40"/>
        <v>0</v>
      </c>
      <c r="W192" s="53">
        <f t="shared" si="41"/>
        <v>0</v>
      </c>
      <c r="X192" s="53">
        <f t="shared" si="42"/>
        <v>25.212</v>
      </c>
      <c r="Y192" s="53">
        <f t="shared" si="43"/>
        <v>25.212</v>
      </c>
      <c r="Z192" s="53">
        <f t="shared" si="44"/>
        <v>0</v>
      </c>
      <c r="AA192" s="53">
        <f t="shared" si="45"/>
        <v>0</v>
      </c>
      <c r="AB192" s="46">
        <v>43831</v>
      </c>
      <c r="AC192" s="46" t="s">
        <v>315</v>
      </c>
      <c r="AD192" s="29" t="s">
        <v>1236</v>
      </c>
      <c r="AE192" s="29" t="s">
        <v>1587</v>
      </c>
      <c r="AF192" s="41"/>
    </row>
    <row r="193" spans="1:32" s="54" customFormat="1" x14ac:dyDescent="0.25">
      <c r="A193" s="29" t="s">
        <v>1431</v>
      </c>
      <c r="B193" s="29" t="s">
        <v>350</v>
      </c>
      <c r="C193" s="29" t="s">
        <v>79</v>
      </c>
      <c r="D193" s="33" t="s">
        <v>1767</v>
      </c>
      <c r="E193" s="33" t="s">
        <v>79</v>
      </c>
      <c r="F193" s="29" t="s">
        <v>1261</v>
      </c>
      <c r="G193" s="29" t="s">
        <v>1260</v>
      </c>
      <c r="H193" s="29" t="s">
        <v>1261</v>
      </c>
      <c r="I193" s="29">
        <v>103330230</v>
      </c>
      <c r="J193" s="33" t="s">
        <v>1768</v>
      </c>
      <c r="K193" s="33" t="s">
        <v>1769</v>
      </c>
      <c r="L193" s="29" t="s">
        <v>84</v>
      </c>
      <c r="M193" s="29" t="s">
        <v>85</v>
      </c>
      <c r="N193" s="29" t="s">
        <v>400</v>
      </c>
      <c r="O193" s="34">
        <v>14</v>
      </c>
      <c r="P193" s="45">
        <f t="shared" si="46"/>
        <v>2.7720000000000002</v>
      </c>
      <c r="Q193" s="37">
        <v>1.1080000000000001</v>
      </c>
      <c r="R193" s="37">
        <v>1.6639999999999999</v>
      </c>
      <c r="S193" s="37">
        <v>0</v>
      </c>
      <c r="T193" s="53">
        <f>P193/2</f>
        <v>1.3860000000000001</v>
      </c>
      <c r="U193" s="53">
        <f t="shared" si="39"/>
        <v>0.55400000000000005</v>
      </c>
      <c r="V193" s="53">
        <f t="shared" si="40"/>
        <v>0.83199999999999996</v>
      </c>
      <c r="W193" s="53">
        <f t="shared" si="41"/>
        <v>0</v>
      </c>
      <c r="X193" s="53">
        <f>P193/2</f>
        <v>1.3860000000000001</v>
      </c>
      <c r="Y193" s="53">
        <f t="shared" si="43"/>
        <v>0.55400000000000005</v>
      </c>
      <c r="Z193" s="53">
        <f t="shared" si="44"/>
        <v>0.83199999999999996</v>
      </c>
      <c r="AA193" s="53">
        <f t="shared" si="45"/>
        <v>0</v>
      </c>
      <c r="AB193" s="46">
        <v>43831</v>
      </c>
      <c r="AC193" s="46" t="s">
        <v>315</v>
      </c>
      <c r="AD193" s="29" t="s">
        <v>1588</v>
      </c>
      <c r="AE193" s="29" t="s">
        <v>1588</v>
      </c>
      <c r="AF193" s="41"/>
    </row>
    <row r="194" spans="1:32" s="54" customFormat="1" x14ac:dyDescent="0.25">
      <c r="A194" s="29" t="s">
        <v>1432</v>
      </c>
      <c r="B194" s="29" t="s">
        <v>418</v>
      </c>
      <c r="C194" s="29" t="s">
        <v>79</v>
      </c>
      <c r="D194" s="33" t="s">
        <v>79</v>
      </c>
      <c r="E194" s="33" t="s">
        <v>79</v>
      </c>
      <c r="F194" s="29" t="s">
        <v>1770</v>
      </c>
      <c r="G194" s="29" t="s">
        <v>1260</v>
      </c>
      <c r="H194" s="29" t="s">
        <v>1261</v>
      </c>
      <c r="I194" s="29">
        <v>103100881</v>
      </c>
      <c r="J194" s="33" t="s">
        <v>1771</v>
      </c>
      <c r="K194" s="33" t="s">
        <v>1772</v>
      </c>
      <c r="L194" s="29" t="s">
        <v>84</v>
      </c>
      <c r="M194" s="29" t="s">
        <v>85</v>
      </c>
      <c r="N194" s="29" t="s">
        <v>400</v>
      </c>
      <c r="O194" s="34">
        <v>9</v>
      </c>
      <c r="P194" s="45">
        <f t="shared" si="46"/>
        <v>3.726</v>
      </c>
      <c r="Q194" s="37">
        <v>1.492</v>
      </c>
      <c r="R194" s="37">
        <v>2.234</v>
      </c>
      <c r="S194" s="37">
        <v>0</v>
      </c>
      <c r="T194" s="53">
        <f t="shared" ref="T194:T217" si="47">P194/2</f>
        <v>1.863</v>
      </c>
      <c r="U194" s="53">
        <f t="shared" ref="U194:U218" si="48">Q194/2</f>
        <v>0.746</v>
      </c>
      <c r="V194" s="53">
        <f t="shared" ref="V194:V218" si="49">R194/2</f>
        <v>1.117</v>
      </c>
      <c r="W194" s="53">
        <f t="shared" ref="W194:W218" si="50">S194/2</f>
        <v>0</v>
      </c>
      <c r="X194" s="53">
        <f t="shared" ref="X194:X217" si="51">P194/2</f>
        <v>1.863</v>
      </c>
      <c r="Y194" s="53">
        <f t="shared" ref="Y194:Y218" si="52">Q194/2</f>
        <v>0.746</v>
      </c>
      <c r="Z194" s="53">
        <f t="shared" ref="Z194:Z218" si="53">R194/2</f>
        <v>1.117</v>
      </c>
      <c r="AA194" s="53">
        <f t="shared" ref="AA194:AA218" si="54">S194/2</f>
        <v>0</v>
      </c>
      <c r="AB194" s="46">
        <v>43831</v>
      </c>
      <c r="AC194" s="46" t="s">
        <v>315</v>
      </c>
      <c r="AD194" s="29" t="s">
        <v>1588</v>
      </c>
      <c r="AE194" s="29" t="s">
        <v>1588</v>
      </c>
      <c r="AF194" s="41"/>
    </row>
    <row r="195" spans="1:32" s="54" customFormat="1" x14ac:dyDescent="0.25">
      <c r="A195" s="29" t="s">
        <v>1433</v>
      </c>
      <c r="B195" s="29" t="s">
        <v>640</v>
      </c>
      <c r="C195" s="29" t="s">
        <v>79</v>
      </c>
      <c r="D195" s="33" t="s">
        <v>1773</v>
      </c>
      <c r="E195" s="33" t="s">
        <v>79</v>
      </c>
      <c r="F195" s="29" t="s">
        <v>1774</v>
      </c>
      <c r="G195" s="29" t="s">
        <v>1260</v>
      </c>
      <c r="H195" s="29" t="s">
        <v>1261</v>
      </c>
      <c r="I195" s="29">
        <v>103100890</v>
      </c>
      <c r="J195" s="33" t="s">
        <v>1775</v>
      </c>
      <c r="K195" s="33" t="s">
        <v>1776</v>
      </c>
      <c r="L195" s="29" t="s">
        <v>84</v>
      </c>
      <c r="M195" s="29" t="s">
        <v>85</v>
      </c>
      <c r="N195" s="29" t="s">
        <v>400</v>
      </c>
      <c r="O195" s="34">
        <v>11</v>
      </c>
      <c r="P195" s="45">
        <f t="shared" si="46"/>
        <v>1.6560000000000001</v>
      </c>
      <c r="Q195" s="37">
        <v>0.66200000000000003</v>
      </c>
      <c r="R195" s="37">
        <v>0.99399999999999999</v>
      </c>
      <c r="S195" s="37">
        <v>0</v>
      </c>
      <c r="T195" s="53">
        <f t="shared" si="47"/>
        <v>0.82800000000000007</v>
      </c>
      <c r="U195" s="53">
        <f t="shared" si="48"/>
        <v>0.33100000000000002</v>
      </c>
      <c r="V195" s="53">
        <f t="shared" si="49"/>
        <v>0.497</v>
      </c>
      <c r="W195" s="53">
        <f t="shared" si="50"/>
        <v>0</v>
      </c>
      <c r="X195" s="53">
        <f t="shared" si="51"/>
        <v>0.82800000000000007</v>
      </c>
      <c r="Y195" s="53">
        <f t="shared" si="52"/>
        <v>0.33100000000000002</v>
      </c>
      <c r="Z195" s="53">
        <f t="shared" si="53"/>
        <v>0.497</v>
      </c>
      <c r="AA195" s="53">
        <f t="shared" si="54"/>
        <v>0</v>
      </c>
      <c r="AB195" s="46">
        <v>43831</v>
      </c>
      <c r="AC195" s="46" t="s">
        <v>315</v>
      </c>
      <c r="AD195" s="29" t="s">
        <v>1588</v>
      </c>
      <c r="AE195" s="29" t="s">
        <v>1588</v>
      </c>
      <c r="AF195" s="41"/>
    </row>
    <row r="196" spans="1:32" s="54" customFormat="1" x14ac:dyDescent="0.25">
      <c r="A196" s="29" t="s">
        <v>1434</v>
      </c>
      <c r="B196" s="29" t="s">
        <v>418</v>
      </c>
      <c r="C196" s="29" t="s">
        <v>79</v>
      </c>
      <c r="D196" s="33" t="s">
        <v>1777</v>
      </c>
      <c r="E196" s="33" t="s">
        <v>79</v>
      </c>
      <c r="F196" s="29" t="s">
        <v>1261</v>
      </c>
      <c r="G196" s="29" t="s">
        <v>1260</v>
      </c>
      <c r="H196" s="29" t="s">
        <v>1261</v>
      </c>
      <c r="I196" s="29">
        <v>103100885</v>
      </c>
      <c r="J196" s="33" t="s">
        <v>1778</v>
      </c>
      <c r="K196" s="33" t="s">
        <v>1779</v>
      </c>
      <c r="L196" s="29" t="s">
        <v>84</v>
      </c>
      <c r="M196" s="29" t="s">
        <v>85</v>
      </c>
      <c r="N196" s="29" t="s">
        <v>400</v>
      </c>
      <c r="O196" s="34">
        <v>14</v>
      </c>
      <c r="P196" s="45">
        <f t="shared" si="46"/>
        <v>5.9039999999999999</v>
      </c>
      <c r="Q196" s="37">
        <v>2.3620000000000001</v>
      </c>
      <c r="R196" s="37">
        <v>3.5419999999999998</v>
      </c>
      <c r="S196" s="37">
        <v>0</v>
      </c>
      <c r="T196" s="53">
        <f t="shared" si="47"/>
        <v>2.952</v>
      </c>
      <c r="U196" s="53">
        <f t="shared" si="48"/>
        <v>1.181</v>
      </c>
      <c r="V196" s="53">
        <f t="shared" si="49"/>
        <v>1.7709999999999999</v>
      </c>
      <c r="W196" s="53">
        <f t="shared" si="50"/>
        <v>0</v>
      </c>
      <c r="X196" s="53">
        <f t="shared" si="51"/>
        <v>2.952</v>
      </c>
      <c r="Y196" s="53">
        <f t="shared" si="52"/>
        <v>1.181</v>
      </c>
      <c r="Z196" s="53">
        <f t="shared" si="53"/>
        <v>1.7709999999999999</v>
      </c>
      <c r="AA196" s="53">
        <f t="shared" si="54"/>
        <v>0</v>
      </c>
      <c r="AB196" s="46">
        <v>43831</v>
      </c>
      <c r="AC196" s="46" t="s">
        <v>315</v>
      </c>
      <c r="AD196" s="29" t="s">
        <v>1588</v>
      </c>
      <c r="AE196" s="29" t="s">
        <v>1588</v>
      </c>
      <c r="AF196" s="41"/>
    </row>
    <row r="197" spans="1:32" s="54" customFormat="1" x14ac:dyDescent="0.25">
      <c r="A197" s="29" t="s">
        <v>1435</v>
      </c>
      <c r="B197" s="29" t="s">
        <v>1780</v>
      </c>
      <c r="C197" s="29" t="s">
        <v>79</v>
      </c>
      <c r="D197" s="33" t="s">
        <v>1781</v>
      </c>
      <c r="E197" s="33" t="s">
        <v>79</v>
      </c>
      <c r="F197" s="29" t="s">
        <v>1782</v>
      </c>
      <c r="G197" s="29" t="s">
        <v>1260</v>
      </c>
      <c r="H197" s="29" t="s">
        <v>1261</v>
      </c>
      <c r="I197" s="29">
        <v>103100884</v>
      </c>
      <c r="J197" s="33" t="s">
        <v>1783</v>
      </c>
      <c r="K197" s="33" t="s">
        <v>1784</v>
      </c>
      <c r="L197" s="29" t="s">
        <v>84</v>
      </c>
      <c r="M197" s="29" t="s">
        <v>85</v>
      </c>
      <c r="N197" s="29" t="s">
        <v>400</v>
      </c>
      <c r="O197" s="34">
        <v>20</v>
      </c>
      <c r="P197" s="45">
        <f t="shared" si="46"/>
        <v>2.1360000000000001</v>
      </c>
      <c r="Q197" s="37">
        <v>0.85399999999999998</v>
      </c>
      <c r="R197" s="37">
        <v>1.282</v>
      </c>
      <c r="S197" s="37">
        <v>0</v>
      </c>
      <c r="T197" s="53">
        <f t="shared" si="47"/>
        <v>1.0680000000000001</v>
      </c>
      <c r="U197" s="53">
        <f t="shared" si="48"/>
        <v>0.42699999999999999</v>
      </c>
      <c r="V197" s="53">
        <f t="shared" si="49"/>
        <v>0.64100000000000001</v>
      </c>
      <c r="W197" s="53">
        <f t="shared" si="50"/>
        <v>0</v>
      </c>
      <c r="X197" s="53">
        <f t="shared" si="51"/>
        <v>1.0680000000000001</v>
      </c>
      <c r="Y197" s="53">
        <f t="shared" si="52"/>
        <v>0.42699999999999999</v>
      </c>
      <c r="Z197" s="53">
        <f t="shared" si="53"/>
        <v>0.64100000000000001</v>
      </c>
      <c r="AA197" s="53">
        <f t="shared" si="54"/>
        <v>0</v>
      </c>
      <c r="AB197" s="46">
        <v>43831</v>
      </c>
      <c r="AC197" s="46" t="s">
        <v>315</v>
      </c>
      <c r="AD197" s="29" t="s">
        <v>1588</v>
      </c>
      <c r="AE197" s="29" t="s">
        <v>1588</v>
      </c>
      <c r="AF197" s="41"/>
    </row>
    <row r="198" spans="1:32" s="54" customFormat="1" x14ac:dyDescent="0.25">
      <c r="A198" s="29" t="s">
        <v>1436</v>
      </c>
      <c r="B198" s="29" t="s">
        <v>640</v>
      </c>
      <c r="C198" s="29" t="s">
        <v>79</v>
      </c>
      <c r="D198" s="33" t="s">
        <v>1785</v>
      </c>
      <c r="E198" s="33" t="s">
        <v>79</v>
      </c>
      <c r="F198" s="29" t="s">
        <v>1714</v>
      </c>
      <c r="G198" s="29" t="s">
        <v>1260</v>
      </c>
      <c r="H198" s="29" t="s">
        <v>1261</v>
      </c>
      <c r="I198" s="29">
        <v>103100909</v>
      </c>
      <c r="J198" s="33" t="s">
        <v>1786</v>
      </c>
      <c r="K198" s="33" t="s">
        <v>1787</v>
      </c>
      <c r="L198" s="29" t="s">
        <v>84</v>
      </c>
      <c r="M198" s="29" t="s">
        <v>85</v>
      </c>
      <c r="N198" s="29" t="s">
        <v>400</v>
      </c>
      <c r="O198" s="34">
        <v>11</v>
      </c>
      <c r="P198" s="45">
        <f t="shared" si="46"/>
        <v>0.42799999999999999</v>
      </c>
      <c r="Q198" s="37">
        <v>0.17199999999999999</v>
      </c>
      <c r="R198" s="37">
        <v>0.25600000000000001</v>
      </c>
      <c r="S198" s="37">
        <v>0</v>
      </c>
      <c r="T198" s="53">
        <f t="shared" si="47"/>
        <v>0.214</v>
      </c>
      <c r="U198" s="53">
        <f t="shared" si="48"/>
        <v>8.5999999999999993E-2</v>
      </c>
      <c r="V198" s="53">
        <f t="shared" si="49"/>
        <v>0.128</v>
      </c>
      <c r="W198" s="53">
        <f t="shared" si="50"/>
        <v>0</v>
      </c>
      <c r="X198" s="53">
        <f t="shared" si="51"/>
        <v>0.214</v>
      </c>
      <c r="Y198" s="53">
        <f t="shared" si="52"/>
        <v>8.5999999999999993E-2</v>
      </c>
      <c r="Z198" s="53">
        <f t="shared" si="53"/>
        <v>0.128</v>
      </c>
      <c r="AA198" s="53">
        <f t="shared" si="54"/>
        <v>0</v>
      </c>
      <c r="AB198" s="46">
        <v>43831</v>
      </c>
      <c r="AC198" s="46" t="s">
        <v>315</v>
      </c>
      <c r="AD198" s="29" t="s">
        <v>1588</v>
      </c>
      <c r="AE198" s="29" t="s">
        <v>1588</v>
      </c>
      <c r="AF198" s="41"/>
    </row>
    <row r="199" spans="1:32" s="54" customFormat="1" x14ac:dyDescent="0.25">
      <c r="A199" s="29" t="s">
        <v>1437</v>
      </c>
      <c r="B199" s="29" t="s">
        <v>355</v>
      </c>
      <c r="C199" s="29" t="s">
        <v>79</v>
      </c>
      <c r="D199" s="33" t="s">
        <v>802</v>
      </c>
      <c r="E199" s="33" t="s">
        <v>79</v>
      </c>
      <c r="F199" s="29" t="s">
        <v>1770</v>
      </c>
      <c r="G199" s="29" t="s">
        <v>1260</v>
      </c>
      <c r="H199" s="29" t="s">
        <v>1261</v>
      </c>
      <c r="I199" s="29">
        <v>103100899</v>
      </c>
      <c r="J199" s="33" t="s">
        <v>1788</v>
      </c>
      <c r="K199" s="33" t="s">
        <v>1789</v>
      </c>
      <c r="L199" s="29" t="s">
        <v>84</v>
      </c>
      <c r="M199" s="29" t="s">
        <v>85</v>
      </c>
      <c r="N199" s="29" t="s">
        <v>400</v>
      </c>
      <c r="O199" s="34">
        <v>14</v>
      </c>
      <c r="P199" s="45">
        <f t="shared" si="46"/>
        <v>0.65800000000000003</v>
      </c>
      <c r="Q199" s="37">
        <v>0.26400000000000001</v>
      </c>
      <c r="R199" s="37">
        <v>0.39400000000000002</v>
      </c>
      <c r="S199" s="37">
        <v>0</v>
      </c>
      <c r="T199" s="53">
        <f t="shared" si="47"/>
        <v>0.32900000000000001</v>
      </c>
      <c r="U199" s="53">
        <f t="shared" si="48"/>
        <v>0.13200000000000001</v>
      </c>
      <c r="V199" s="53">
        <f t="shared" si="49"/>
        <v>0.19700000000000001</v>
      </c>
      <c r="W199" s="53">
        <f t="shared" si="50"/>
        <v>0</v>
      </c>
      <c r="X199" s="53">
        <f t="shared" si="51"/>
        <v>0.32900000000000001</v>
      </c>
      <c r="Y199" s="53">
        <f t="shared" si="52"/>
        <v>0.13200000000000001</v>
      </c>
      <c r="Z199" s="53">
        <f t="shared" si="53"/>
        <v>0.19700000000000001</v>
      </c>
      <c r="AA199" s="53">
        <f t="shared" si="54"/>
        <v>0</v>
      </c>
      <c r="AB199" s="46">
        <v>43831</v>
      </c>
      <c r="AC199" s="46" t="s">
        <v>315</v>
      </c>
      <c r="AD199" s="29" t="s">
        <v>1588</v>
      </c>
      <c r="AE199" s="29" t="s">
        <v>1588</v>
      </c>
      <c r="AF199" s="41"/>
    </row>
    <row r="200" spans="1:32" s="54" customFormat="1" x14ac:dyDescent="0.25">
      <c r="A200" s="29" t="s">
        <v>1438</v>
      </c>
      <c r="B200" s="29" t="s">
        <v>355</v>
      </c>
      <c r="C200" s="29" t="s">
        <v>79</v>
      </c>
      <c r="D200" s="33" t="s">
        <v>802</v>
      </c>
      <c r="E200" s="33" t="s">
        <v>79</v>
      </c>
      <c r="F200" s="29" t="s">
        <v>1770</v>
      </c>
      <c r="G200" s="29" t="s">
        <v>1260</v>
      </c>
      <c r="H200" s="29" t="s">
        <v>1261</v>
      </c>
      <c r="I200" s="29">
        <v>103100900</v>
      </c>
      <c r="J200" s="33" t="s">
        <v>1790</v>
      </c>
      <c r="K200" s="33" t="s">
        <v>1791</v>
      </c>
      <c r="L200" s="29" t="s">
        <v>84</v>
      </c>
      <c r="M200" s="29" t="s">
        <v>85</v>
      </c>
      <c r="N200" s="29" t="s">
        <v>400</v>
      </c>
      <c r="O200" s="34">
        <v>5</v>
      </c>
      <c r="P200" s="45">
        <f t="shared" si="46"/>
        <v>0.81400000000000006</v>
      </c>
      <c r="Q200" s="37">
        <v>0.32600000000000001</v>
      </c>
      <c r="R200" s="37">
        <v>0.48799999999999999</v>
      </c>
      <c r="S200" s="37">
        <v>0</v>
      </c>
      <c r="T200" s="53">
        <f t="shared" si="47"/>
        <v>0.40700000000000003</v>
      </c>
      <c r="U200" s="53">
        <f t="shared" si="48"/>
        <v>0.16300000000000001</v>
      </c>
      <c r="V200" s="53">
        <f t="shared" si="49"/>
        <v>0.24399999999999999</v>
      </c>
      <c r="W200" s="53">
        <f t="shared" si="50"/>
        <v>0</v>
      </c>
      <c r="X200" s="53">
        <f t="shared" si="51"/>
        <v>0.40700000000000003</v>
      </c>
      <c r="Y200" s="53">
        <f t="shared" si="52"/>
        <v>0.16300000000000001</v>
      </c>
      <c r="Z200" s="53">
        <f t="shared" si="53"/>
        <v>0.24399999999999999</v>
      </c>
      <c r="AA200" s="53">
        <f t="shared" si="54"/>
        <v>0</v>
      </c>
      <c r="AB200" s="46">
        <v>43831</v>
      </c>
      <c r="AC200" s="46" t="s">
        <v>315</v>
      </c>
      <c r="AD200" s="29" t="s">
        <v>1588</v>
      </c>
      <c r="AE200" s="29" t="s">
        <v>1588</v>
      </c>
      <c r="AF200" s="41"/>
    </row>
    <row r="201" spans="1:32" s="54" customFormat="1" x14ac:dyDescent="0.25">
      <c r="A201" s="29" t="s">
        <v>1439</v>
      </c>
      <c r="B201" s="29" t="s">
        <v>1792</v>
      </c>
      <c r="C201" s="29" t="s">
        <v>79</v>
      </c>
      <c r="D201" s="33" t="s">
        <v>809</v>
      </c>
      <c r="E201" s="33" t="s">
        <v>79</v>
      </c>
      <c r="F201" s="29" t="s">
        <v>1645</v>
      </c>
      <c r="G201" s="29" t="s">
        <v>1260</v>
      </c>
      <c r="H201" s="29" t="s">
        <v>1261</v>
      </c>
      <c r="I201" s="29">
        <v>103100880</v>
      </c>
      <c r="J201" s="33" t="s">
        <v>1793</v>
      </c>
      <c r="K201" s="33" t="s">
        <v>1794</v>
      </c>
      <c r="L201" s="29" t="s">
        <v>84</v>
      </c>
      <c r="M201" s="29" t="s">
        <v>85</v>
      </c>
      <c r="N201" s="29" t="s">
        <v>400</v>
      </c>
      <c r="O201" s="34">
        <v>14</v>
      </c>
      <c r="P201" s="45">
        <f t="shared" si="46"/>
        <v>6.444</v>
      </c>
      <c r="Q201" s="37">
        <v>2.5779999999999998</v>
      </c>
      <c r="R201" s="37">
        <v>3.8660000000000001</v>
      </c>
      <c r="S201" s="37">
        <v>0</v>
      </c>
      <c r="T201" s="53">
        <f t="shared" si="47"/>
        <v>3.222</v>
      </c>
      <c r="U201" s="53">
        <f t="shared" si="48"/>
        <v>1.2889999999999999</v>
      </c>
      <c r="V201" s="53">
        <f t="shared" si="49"/>
        <v>1.9330000000000001</v>
      </c>
      <c r="W201" s="53">
        <f t="shared" si="50"/>
        <v>0</v>
      </c>
      <c r="X201" s="53">
        <f t="shared" si="51"/>
        <v>3.222</v>
      </c>
      <c r="Y201" s="53">
        <f t="shared" si="52"/>
        <v>1.2889999999999999</v>
      </c>
      <c r="Z201" s="53">
        <f t="shared" si="53"/>
        <v>1.9330000000000001</v>
      </c>
      <c r="AA201" s="53">
        <f t="shared" si="54"/>
        <v>0</v>
      </c>
      <c r="AB201" s="46">
        <v>43831</v>
      </c>
      <c r="AC201" s="46" t="s">
        <v>315</v>
      </c>
      <c r="AD201" s="29" t="s">
        <v>1588</v>
      </c>
      <c r="AE201" s="29" t="s">
        <v>1588</v>
      </c>
      <c r="AF201" s="41"/>
    </row>
    <row r="202" spans="1:32" s="54" customFormat="1" x14ac:dyDescent="0.25">
      <c r="A202" s="29" t="s">
        <v>1440</v>
      </c>
      <c r="B202" s="29" t="s">
        <v>1795</v>
      </c>
      <c r="C202" s="29" t="s">
        <v>79</v>
      </c>
      <c r="D202" s="33" t="s">
        <v>1796</v>
      </c>
      <c r="E202" s="33" t="s">
        <v>79</v>
      </c>
      <c r="F202" s="29" t="s">
        <v>1711</v>
      </c>
      <c r="G202" s="29" t="s">
        <v>1260</v>
      </c>
      <c r="H202" s="29" t="s">
        <v>1261</v>
      </c>
      <c r="I202" s="29">
        <v>103100882</v>
      </c>
      <c r="J202" s="33" t="s">
        <v>1797</v>
      </c>
      <c r="K202" s="33" t="s">
        <v>1798</v>
      </c>
      <c r="L202" s="29" t="s">
        <v>84</v>
      </c>
      <c r="M202" s="29" t="s">
        <v>85</v>
      </c>
      <c r="N202" s="29" t="s">
        <v>400</v>
      </c>
      <c r="O202" s="34">
        <v>14</v>
      </c>
      <c r="P202" s="45">
        <f t="shared" si="46"/>
        <v>0.21000000000000002</v>
      </c>
      <c r="Q202" s="37">
        <v>8.4000000000000005E-2</v>
      </c>
      <c r="R202" s="37">
        <v>0.126</v>
      </c>
      <c r="S202" s="37">
        <v>0</v>
      </c>
      <c r="T202" s="53">
        <f t="shared" si="47"/>
        <v>0.10500000000000001</v>
      </c>
      <c r="U202" s="53">
        <f t="shared" si="48"/>
        <v>4.2000000000000003E-2</v>
      </c>
      <c r="V202" s="53">
        <f t="shared" si="49"/>
        <v>6.3E-2</v>
      </c>
      <c r="W202" s="53">
        <f t="shared" si="50"/>
        <v>0</v>
      </c>
      <c r="X202" s="53">
        <f t="shared" si="51"/>
        <v>0.10500000000000001</v>
      </c>
      <c r="Y202" s="53">
        <f t="shared" si="52"/>
        <v>4.2000000000000003E-2</v>
      </c>
      <c r="Z202" s="53">
        <f t="shared" si="53"/>
        <v>6.3E-2</v>
      </c>
      <c r="AA202" s="53">
        <f t="shared" si="54"/>
        <v>0</v>
      </c>
      <c r="AB202" s="46">
        <v>43831</v>
      </c>
      <c r="AC202" s="46" t="s">
        <v>315</v>
      </c>
      <c r="AD202" s="29" t="s">
        <v>1588</v>
      </c>
      <c r="AE202" s="29" t="s">
        <v>1588</v>
      </c>
      <c r="AF202" s="41"/>
    </row>
    <row r="203" spans="1:32" s="54" customFormat="1" x14ac:dyDescent="0.25">
      <c r="A203" s="29" t="s">
        <v>1441</v>
      </c>
      <c r="B203" s="29" t="s">
        <v>1799</v>
      </c>
      <c r="C203" s="29" t="s">
        <v>79</v>
      </c>
      <c r="D203" s="33" t="s">
        <v>1218</v>
      </c>
      <c r="E203" s="33" t="s">
        <v>79</v>
      </c>
      <c r="F203" s="29" t="s">
        <v>1672</v>
      </c>
      <c r="G203" s="29" t="s">
        <v>1260</v>
      </c>
      <c r="H203" s="29" t="s">
        <v>1261</v>
      </c>
      <c r="I203" s="29">
        <v>103100910</v>
      </c>
      <c r="J203" s="33" t="s">
        <v>1800</v>
      </c>
      <c r="K203" s="33" t="s">
        <v>1801</v>
      </c>
      <c r="L203" s="29" t="s">
        <v>84</v>
      </c>
      <c r="M203" s="29" t="s">
        <v>85</v>
      </c>
      <c r="N203" s="29" t="s">
        <v>400</v>
      </c>
      <c r="O203" s="34">
        <v>18</v>
      </c>
      <c r="P203" s="45">
        <f t="shared" si="46"/>
        <v>1.748</v>
      </c>
      <c r="Q203" s="37">
        <v>0.7</v>
      </c>
      <c r="R203" s="37">
        <v>1.048</v>
      </c>
      <c r="S203" s="37">
        <v>0</v>
      </c>
      <c r="T203" s="53">
        <f t="shared" si="47"/>
        <v>0.874</v>
      </c>
      <c r="U203" s="53">
        <f t="shared" si="48"/>
        <v>0.35</v>
      </c>
      <c r="V203" s="53">
        <f t="shared" si="49"/>
        <v>0.52400000000000002</v>
      </c>
      <c r="W203" s="53">
        <f t="shared" si="50"/>
        <v>0</v>
      </c>
      <c r="X203" s="53">
        <f t="shared" si="51"/>
        <v>0.874</v>
      </c>
      <c r="Y203" s="53">
        <f t="shared" si="52"/>
        <v>0.35</v>
      </c>
      <c r="Z203" s="53">
        <f t="shared" si="53"/>
        <v>0.52400000000000002</v>
      </c>
      <c r="AA203" s="53">
        <f t="shared" si="54"/>
        <v>0</v>
      </c>
      <c r="AB203" s="46">
        <v>43831</v>
      </c>
      <c r="AC203" s="46" t="s">
        <v>315</v>
      </c>
      <c r="AD203" s="29" t="s">
        <v>1588</v>
      </c>
      <c r="AE203" s="29" t="s">
        <v>1588</v>
      </c>
      <c r="AF203" s="41"/>
    </row>
    <row r="204" spans="1:32" s="54" customFormat="1" x14ac:dyDescent="0.25">
      <c r="A204" s="29" t="s">
        <v>1442</v>
      </c>
      <c r="B204" s="29" t="s">
        <v>418</v>
      </c>
      <c r="C204" s="29" t="s">
        <v>79</v>
      </c>
      <c r="D204" s="33" t="s">
        <v>1802</v>
      </c>
      <c r="E204" s="33" t="s">
        <v>79</v>
      </c>
      <c r="F204" s="29" t="s">
        <v>1803</v>
      </c>
      <c r="G204" s="29" t="s">
        <v>1260</v>
      </c>
      <c r="H204" s="29" t="s">
        <v>1261</v>
      </c>
      <c r="I204" s="29">
        <v>103100904</v>
      </c>
      <c r="J204" s="33" t="s">
        <v>1804</v>
      </c>
      <c r="K204" s="33" t="s">
        <v>1805</v>
      </c>
      <c r="L204" s="29" t="s">
        <v>84</v>
      </c>
      <c r="M204" s="29" t="s">
        <v>85</v>
      </c>
      <c r="N204" s="29" t="s">
        <v>400</v>
      </c>
      <c r="O204" s="34">
        <v>18</v>
      </c>
      <c r="P204" s="45">
        <f t="shared" si="46"/>
        <v>8.4740000000000002</v>
      </c>
      <c r="Q204" s="37">
        <v>3.39</v>
      </c>
      <c r="R204" s="37">
        <v>5.0839999999999996</v>
      </c>
      <c r="S204" s="37">
        <v>0</v>
      </c>
      <c r="T204" s="53">
        <f t="shared" si="47"/>
        <v>4.2370000000000001</v>
      </c>
      <c r="U204" s="53">
        <f t="shared" si="48"/>
        <v>1.6950000000000001</v>
      </c>
      <c r="V204" s="53">
        <f t="shared" si="49"/>
        <v>2.5419999999999998</v>
      </c>
      <c r="W204" s="53">
        <f t="shared" si="50"/>
        <v>0</v>
      </c>
      <c r="X204" s="53">
        <f t="shared" si="51"/>
        <v>4.2370000000000001</v>
      </c>
      <c r="Y204" s="53">
        <f t="shared" si="52"/>
        <v>1.6950000000000001</v>
      </c>
      <c r="Z204" s="53">
        <f t="shared" si="53"/>
        <v>2.5419999999999998</v>
      </c>
      <c r="AA204" s="53">
        <f t="shared" si="54"/>
        <v>0</v>
      </c>
      <c r="AB204" s="46">
        <v>43831</v>
      </c>
      <c r="AC204" s="46" t="s">
        <v>315</v>
      </c>
      <c r="AD204" s="29" t="s">
        <v>1588</v>
      </c>
      <c r="AE204" s="29" t="s">
        <v>1588</v>
      </c>
      <c r="AF204" s="41"/>
    </row>
    <row r="205" spans="1:32" s="54" customFormat="1" x14ac:dyDescent="0.25">
      <c r="A205" s="29" t="s">
        <v>1443</v>
      </c>
      <c r="B205" s="29" t="s">
        <v>1792</v>
      </c>
      <c r="C205" s="29" t="s">
        <v>79</v>
      </c>
      <c r="D205" s="33" t="s">
        <v>1806</v>
      </c>
      <c r="E205" s="33" t="s">
        <v>79</v>
      </c>
      <c r="F205" s="29" t="s">
        <v>1618</v>
      </c>
      <c r="G205" s="29" t="s">
        <v>1260</v>
      </c>
      <c r="H205" s="29" t="s">
        <v>1261</v>
      </c>
      <c r="I205" s="29">
        <v>103100911</v>
      </c>
      <c r="J205" s="33" t="s">
        <v>1807</v>
      </c>
      <c r="K205" s="33" t="s">
        <v>1808</v>
      </c>
      <c r="L205" s="29" t="s">
        <v>84</v>
      </c>
      <c r="M205" s="29" t="s">
        <v>85</v>
      </c>
      <c r="N205" s="29" t="s">
        <v>400</v>
      </c>
      <c r="O205" s="34">
        <v>35</v>
      </c>
      <c r="P205" s="45">
        <f t="shared" si="46"/>
        <v>14.378</v>
      </c>
      <c r="Q205" s="37">
        <v>5.7519999999999998</v>
      </c>
      <c r="R205" s="37">
        <v>8.6259999999999994</v>
      </c>
      <c r="S205" s="37">
        <v>0</v>
      </c>
      <c r="T205" s="53">
        <f t="shared" si="47"/>
        <v>7.1890000000000001</v>
      </c>
      <c r="U205" s="53">
        <f t="shared" si="48"/>
        <v>2.8759999999999999</v>
      </c>
      <c r="V205" s="53">
        <f t="shared" si="49"/>
        <v>4.3129999999999997</v>
      </c>
      <c r="W205" s="53">
        <f t="shared" si="50"/>
        <v>0</v>
      </c>
      <c r="X205" s="53">
        <f t="shared" si="51"/>
        <v>7.1890000000000001</v>
      </c>
      <c r="Y205" s="53">
        <f t="shared" si="52"/>
        <v>2.8759999999999999</v>
      </c>
      <c r="Z205" s="53">
        <f t="shared" si="53"/>
        <v>4.3129999999999997</v>
      </c>
      <c r="AA205" s="53">
        <f t="shared" si="54"/>
        <v>0</v>
      </c>
      <c r="AB205" s="46">
        <v>43831</v>
      </c>
      <c r="AC205" s="46" t="s">
        <v>315</v>
      </c>
      <c r="AD205" s="29" t="s">
        <v>1588</v>
      </c>
      <c r="AE205" s="29" t="s">
        <v>1588</v>
      </c>
      <c r="AF205" s="41"/>
    </row>
    <row r="206" spans="1:32" s="54" customFormat="1" x14ac:dyDescent="0.25">
      <c r="A206" s="29" t="s">
        <v>1444</v>
      </c>
      <c r="B206" s="29" t="s">
        <v>1809</v>
      </c>
      <c r="C206" s="29" t="s">
        <v>79</v>
      </c>
      <c r="D206" s="33" t="s">
        <v>1810</v>
      </c>
      <c r="E206" s="33" t="s">
        <v>79</v>
      </c>
      <c r="F206" s="29" t="s">
        <v>1811</v>
      </c>
      <c r="G206" s="29" t="s">
        <v>1260</v>
      </c>
      <c r="H206" s="29" t="s">
        <v>1261</v>
      </c>
      <c r="I206" s="29">
        <v>36710104</v>
      </c>
      <c r="J206" s="33" t="s">
        <v>1812</v>
      </c>
      <c r="K206" s="33" t="s">
        <v>1813</v>
      </c>
      <c r="L206" s="29" t="s">
        <v>84</v>
      </c>
      <c r="M206" s="29" t="s">
        <v>85</v>
      </c>
      <c r="N206" s="29" t="s">
        <v>400</v>
      </c>
      <c r="O206" s="34">
        <v>35</v>
      </c>
      <c r="P206" s="45">
        <f t="shared" si="46"/>
        <v>2.9779999999999998</v>
      </c>
      <c r="Q206" s="37">
        <v>1.19</v>
      </c>
      <c r="R206" s="37">
        <v>1.788</v>
      </c>
      <c r="S206" s="37">
        <v>0</v>
      </c>
      <c r="T206" s="53">
        <f t="shared" si="47"/>
        <v>1.4889999999999999</v>
      </c>
      <c r="U206" s="53">
        <f t="shared" si="48"/>
        <v>0.59499999999999997</v>
      </c>
      <c r="V206" s="53">
        <f t="shared" si="49"/>
        <v>0.89400000000000002</v>
      </c>
      <c r="W206" s="53">
        <f t="shared" si="50"/>
        <v>0</v>
      </c>
      <c r="X206" s="53">
        <f t="shared" si="51"/>
        <v>1.4889999999999999</v>
      </c>
      <c r="Y206" s="53">
        <f t="shared" si="52"/>
        <v>0.59499999999999997</v>
      </c>
      <c r="Z206" s="53">
        <f t="shared" si="53"/>
        <v>0.89400000000000002</v>
      </c>
      <c r="AA206" s="53">
        <f t="shared" si="54"/>
        <v>0</v>
      </c>
      <c r="AB206" s="46">
        <v>43831</v>
      </c>
      <c r="AC206" s="46" t="s">
        <v>315</v>
      </c>
      <c r="AD206" s="29" t="s">
        <v>1588</v>
      </c>
      <c r="AE206" s="29" t="s">
        <v>1588</v>
      </c>
      <c r="AF206" s="41"/>
    </row>
    <row r="207" spans="1:32" s="54" customFormat="1" x14ac:dyDescent="0.25">
      <c r="A207" s="29" t="s">
        <v>1445</v>
      </c>
      <c r="B207" s="29" t="s">
        <v>1792</v>
      </c>
      <c r="C207" s="29" t="s">
        <v>79</v>
      </c>
      <c r="D207" s="33" t="s">
        <v>1814</v>
      </c>
      <c r="E207" s="33" t="s">
        <v>79</v>
      </c>
      <c r="F207" s="29" t="s">
        <v>1815</v>
      </c>
      <c r="G207" s="29" t="s">
        <v>1260</v>
      </c>
      <c r="H207" s="29" t="s">
        <v>1261</v>
      </c>
      <c r="I207" s="29">
        <v>103333886</v>
      </c>
      <c r="J207" s="33" t="s">
        <v>1816</v>
      </c>
      <c r="K207" s="33" t="s">
        <v>1817</v>
      </c>
      <c r="L207" s="29" t="s">
        <v>84</v>
      </c>
      <c r="M207" s="29" t="s">
        <v>85</v>
      </c>
      <c r="N207" s="29" t="s">
        <v>166</v>
      </c>
      <c r="O207" s="34">
        <v>28</v>
      </c>
      <c r="P207" s="45">
        <f t="shared" si="46"/>
        <v>0.76600000000000001</v>
      </c>
      <c r="Q207" s="37">
        <v>0.30599999999999999</v>
      </c>
      <c r="R207" s="37">
        <v>0.46</v>
      </c>
      <c r="S207" s="37">
        <v>0</v>
      </c>
      <c r="T207" s="53">
        <f t="shared" si="47"/>
        <v>0.38300000000000001</v>
      </c>
      <c r="U207" s="53">
        <f t="shared" si="48"/>
        <v>0.153</v>
      </c>
      <c r="V207" s="53">
        <f t="shared" si="49"/>
        <v>0.23</v>
      </c>
      <c r="W207" s="53">
        <f t="shared" si="50"/>
        <v>0</v>
      </c>
      <c r="X207" s="53">
        <f t="shared" si="51"/>
        <v>0.38300000000000001</v>
      </c>
      <c r="Y207" s="53">
        <f t="shared" si="52"/>
        <v>0.153</v>
      </c>
      <c r="Z207" s="53">
        <f t="shared" si="53"/>
        <v>0.23</v>
      </c>
      <c r="AA207" s="53">
        <f t="shared" si="54"/>
        <v>0</v>
      </c>
      <c r="AB207" s="46">
        <v>43831</v>
      </c>
      <c r="AC207" s="29" t="s">
        <v>315</v>
      </c>
      <c r="AD207" s="29" t="s">
        <v>1588</v>
      </c>
      <c r="AE207" s="29" t="s">
        <v>1588</v>
      </c>
      <c r="AF207" s="41"/>
    </row>
    <row r="208" spans="1:32" s="54" customFormat="1" x14ac:dyDescent="0.25">
      <c r="A208" s="29" t="s">
        <v>1446</v>
      </c>
      <c r="B208" s="29" t="s">
        <v>1818</v>
      </c>
      <c r="C208" s="29" t="s">
        <v>79</v>
      </c>
      <c r="D208" s="33" t="s">
        <v>1819</v>
      </c>
      <c r="E208" s="33" t="s">
        <v>79</v>
      </c>
      <c r="F208" s="29" t="s">
        <v>1820</v>
      </c>
      <c r="G208" s="29" t="s">
        <v>1260</v>
      </c>
      <c r="H208" s="29" t="s">
        <v>1261</v>
      </c>
      <c r="I208" s="29">
        <v>103100908</v>
      </c>
      <c r="J208" s="33" t="s">
        <v>1821</v>
      </c>
      <c r="K208" s="33" t="s">
        <v>1822</v>
      </c>
      <c r="L208" s="29" t="s">
        <v>84</v>
      </c>
      <c r="M208" s="29" t="s">
        <v>85</v>
      </c>
      <c r="N208" s="29" t="s">
        <v>400</v>
      </c>
      <c r="O208" s="34">
        <v>22</v>
      </c>
      <c r="P208" s="45">
        <f t="shared" si="46"/>
        <v>17.36</v>
      </c>
      <c r="Q208" s="37">
        <v>6.944</v>
      </c>
      <c r="R208" s="37">
        <v>10.416</v>
      </c>
      <c r="S208" s="37">
        <v>0</v>
      </c>
      <c r="T208" s="53">
        <f t="shared" si="47"/>
        <v>8.68</v>
      </c>
      <c r="U208" s="53">
        <f t="shared" si="48"/>
        <v>3.472</v>
      </c>
      <c r="V208" s="53">
        <f t="shared" si="49"/>
        <v>5.2080000000000002</v>
      </c>
      <c r="W208" s="53">
        <f t="shared" si="50"/>
        <v>0</v>
      </c>
      <c r="X208" s="53">
        <f t="shared" si="51"/>
        <v>8.68</v>
      </c>
      <c r="Y208" s="53">
        <f t="shared" si="52"/>
        <v>3.472</v>
      </c>
      <c r="Z208" s="53">
        <f t="shared" si="53"/>
        <v>5.2080000000000002</v>
      </c>
      <c r="AA208" s="53">
        <f t="shared" si="54"/>
        <v>0</v>
      </c>
      <c r="AB208" s="46">
        <v>43831</v>
      </c>
      <c r="AC208" s="46" t="s">
        <v>315</v>
      </c>
      <c r="AD208" s="29" t="s">
        <v>1588</v>
      </c>
      <c r="AE208" s="29" t="s">
        <v>1847</v>
      </c>
      <c r="AF208" s="41"/>
    </row>
    <row r="209" spans="1:32" s="54" customFormat="1" x14ac:dyDescent="0.25">
      <c r="A209" s="29" t="s">
        <v>1447</v>
      </c>
      <c r="B209" s="29" t="s">
        <v>1823</v>
      </c>
      <c r="C209" s="29" t="s">
        <v>79</v>
      </c>
      <c r="D209" s="33" t="s">
        <v>1824</v>
      </c>
      <c r="E209" s="33" t="s">
        <v>79</v>
      </c>
      <c r="F209" s="29" t="s">
        <v>1261</v>
      </c>
      <c r="G209" s="29" t="s">
        <v>1260</v>
      </c>
      <c r="H209" s="29" t="s">
        <v>1261</v>
      </c>
      <c r="I209" s="29">
        <v>103333895</v>
      </c>
      <c r="J209" s="33" t="s">
        <v>1825</v>
      </c>
      <c r="K209" s="33" t="s">
        <v>1826</v>
      </c>
      <c r="L209" s="29" t="s">
        <v>84</v>
      </c>
      <c r="M209" s="29" t="s">
        <v>85</v>
      </c>
      <c r="N209" s="29" t="s">
        <v>346</v>
      </c>
      <c r="O209" s="34">
        <v>4</v>
      </c>
      <c r="P209" s="45">
        <f t="shared" si="46"/>
        <v>0.126</v>
      </c>
      <c r="Q209" s="37">
        <v>0.126</v>
      </c>
      <c r="R209" s="37">
        <v>0</v>
      </c>
      <c r="S209" s="37">
        <v>0</v>
      </c>
      <c r="T209" s="53">
        <v>6.3E-2</v>
      </c>
      <c r="U209" s="53">
        <v>6.3E-2</v>
      </c>
      <c r="V209" s="53">
        <f t="shared" si="49"/>
        <v>0</v>
      </c>
      <c r="W209" s="53">
        <f t="shared" si="50"/>
        <v>0</v>
      </c>
      <c r="X209" s="53">
        <v>6.3E-2</v>
      </c>
      <c r="Y209" s="53">
        <v>6.3E-2</v>
      </c>
      <c r="Z209" s="53">
        <f t="shared" si="53"/>
        <v>0</v>
      </c>
      <c r="AA209" s="53">
        <f t="shared" si="54"/>
        <v>0</v>
      </c>
      <c r="AB209" s="46">
        <v>43831</v>
      </c>
      <c r="AC209" s="29" t="s">
        <v>315</v>
      </c>
      <c r="AD209" s="29" t="s">
        <v>1588</v>
      </c>
      <c r="AE209" s="29" t="s">
        <v>1848</v>
      </c>
      <c r="AF209" s="41"/>
    </row>
    <row r="210" spans="1:32" s="54" customFormat="1" x14ac:dyDescent="0.25">
      <c r="A210" s="29" t="s">
        <v>1448</v>
      </c>
      <c r="B210" s="29" t="s">
        <v>1823</v>
      </c>
      <c r="C210" s="29" t="s">
        <v>79</v>
      </c>
      <c r="D210" s="33" t="s">
        <v>1824</v>
      </c>
      <c r="E210" s="33" t="s">
        <v>79</v>
      </c>
      <c r="F210" s="29" t="s">
        <v>1261</v>
      </c>
      <c r="G210" s="29" t="s">
        <v>1260</v>
      </c>
      <c r="H210" s="29" t="s">
        <v>1261</v>
      </c>
      <c r="I210" s="29">
        <v>103101108</v>
      </c>
      <c r="J210" s="33" t="s">
        <v>1827</v>
      </c>
      <c r="K210" s="33" t="s">
        <v>1828</v>
      </c>
      <c r="L210" s="29" t="s">
        <v>84</v>
      </c>
      <c r="M210" s="29" t="s">
        <v>85</v>
      </c>
      <c r="N210" s="29" t="s">
        <v>400</v>
      </c>
      <c r="O210" s="34" t="s">
        <v>79</v>
      </c>
      <c r="P210" s="45">
        <f t="shared" si="46"/>
        <v>12.405999999999999</v>
      </c>
      <c r="Q210" s="37">
        <v>4.9619999999999997</v>
      </c>
      <c r="R210" s="37">
        <v>7.444</v>
      </c>
      <c r="S210" s="37">
        <v>0</v>
      </c>
      <c r="T210" s="53">
        <f t="shared" si="47"/>
        <v>6.2029999999999994</v>
      </c>
      <c r="U210" s="53">
        <f t="shared" si="48"/>
        <v>2.4809999999999999</v>
      </c>
      <c r="V210" s="53">
        <f t="shared" si="49"/>
        <v>3.722</v>
      </c>
      <c r="W210" s="53">
        <f t="shared" si="50"/>
        <v>0</v>
      </c>
      <c r="X210" s="53">
        <f t="shared" si="51"/>
        <v>6.2029999999999994</v>
      </c>
      <c r="Y210" s="53">
        <f t="shared" si="52"/>
        <v>2.4809999999999999</v>
      </c>
      <c r="Z210" s="53">
        <f t="shared" si="53"/>
        <v>3.722</v>
      </c>
      <c r="AA210" s="53">
        <f t="shared" si="54"/>
        <v>0</v>
      </c>
      <c r="AB210" s="46">
        <v>43831</v>
      </c>
      <c r="AC210" s="46" t="s">
        <v>315</v>
      </c>
      <c r="AD210" s="29" t="s">
        <v>1588</v>
      </c>
      <c r="AE210" s="29" t="s">
        <v>1848</v>
      </c>
      <c r="AF210" s="41"/>
    </row>
    <row r="211" spans="1:32" s="54" customFormat="1" x14ac:dyDescent="0.25">
      <c r="A211" s="29" t="s">
        <v>1449</v>
      </c>
      <c r="B211" s="29" t="s">
        <v>355</v>
      </c>
      <c r="C211" s="29" t="s">
        <v>79</v>
      </c>
      <c r="D211" s="33" t="s">
        <v>1829</v>
      </c>
      <c r="E211" s="33" t="s">
        <v>79</v>
      </c>
      <c r="F211" s="29" t="s">
        <v>1261</v>
      </c>
      <c r="G211" s="29" t="s">
        <v>1260</v>
      </c>
      <c r="H211" s="29" t="s">
        <v>1261</v>
      </c>
      <c r="I211" s="29">
        <v>103100913</v>
      </c>
      <c r="J211" s="33" t="s">
        <v>1830</v>
      </c>
      <c r="K211" s="33" t="s">
        <v>1831</v>
      </c>
      <c r="L211" s="29" t="s">
        <v>84</v>
      </c>
      <c r="M211" s="29" t="s">
        <v>85</v>
      </c>
      <c r="N211" s="29" t="s">
        <v>400</v>
      </c>
      <c r="O211" s="34">
        <v>14</v>
      </c>
      <c r="P211" s="45">
        <f t="shared" si="46"/>
        <v>7.7900000000000009</v>
      </c>
      <c r="Q211" s="37">
        <v>3.1160000000000001</v>
      </c>
      <c r="R211" s="37">
        <v>4.6740000000000004</v>
      </c>
      <c r="S211" s="37">
        <v>0</v>
      </c>
      <c r="T211" s="53">
        <f t="shared" si="47"/>
        <v>3.8950000000000005</v>
      </c>
      <c r="U211" s="53">
        <f t="shared" si="48"/>
        <v>1.5580000000000001</v>
      </c>
      <c r="V211" s="53">
        <f t="shared" si="49"/>
        <v>2.3370000000000002</v>
      </c>
      <c r="W211" s="53">
        <f t="shared" si="50"/>
        <v>0</v>
      </c>
      <c r="X211" s="53">
        <f t="shared" si="51"/>
        <v>3.8950000000000005</v>
      </c>
      <c r="Y211" s="53">
        <f t="shared" si="52"/>
        <v>1.5580000000000001</v>
      </c>
      <c r="Z211" s="53">
        <f t="shared" si="53"/>
        <v>2.3370000000000002</v>
      </c>
      <c r="AA211" s="53">
        <f t="shared" si="54"/>
        <v>0</v>
      </c>
      <c r="AB211" s="46">
        <v>43831</v>
      </c>
      <c r="AC211" s="46" t="s">
        <v>315</v>
      </c>
      <c r="AD211" s="29" t="s">
        <v>1588</v>
      </c>
      <c r="AE211" s="29" t="s">
        <v>1848</v>
      </c>
      <c r="AF211" s="41"/>
    </row>
    <row r="212" spans="1:32" s="54" customFormat="1" x14ac:dyDescent="0.25">
      <c r="A212" s="29" t="s">
        <v>1450</v>
      </c>
      <c r="B212" s="29" t="s">
        <v>355</v>
      </c>
      <c r="C212" s="29" t="s">
        <v>79</v>
      </c>
      <c r="D212" s="33" t="s">
        <v>1829</v>
      </c>
      <c r="E212" s="33" t="s">
        <v>79</v>
      </c>
      <c r="F212" s="29" t="s">
        <v>1261</v>
      </c>
      <c r="G212" s="29" t="s">
        <v>1260</v>
      </c>
      <c r="H212" s="29" t="s">
        <v>1261</v>
      </c>
      <c r="I212" s="29">
        <v>103100905</v>
      </c>
      <c r="J212" s="33" t="s">
        <v>1832</v>
      </c>
      <c r="K212" s="33" t="s">
        <v>1833</v>
      </c>
      <c r="L212" s="29" t="s">
        <v>84</v>
      </c>
      <c r="M212" s="29" t="s">
        <v>85</v>
      </c>
      <c r="N212" s="29" t="s">
        <v>400</v>
      </c>
      <c r="O212" s="34">
        <v>22</v>
      </c>
      <c r="P212" s="45">
        <f t="shared" si="46"/>
        <v>15.148</v>
      </c>
      <c r="Q212" s="37">
        <v>6.06</v>
      </c>
      <c r="R212" s="37">
        <v>9.0879999999999992</v>
      </c>
      <c r="S212" s="37">
        <v>0</v>
      </c>
      <c r="T212" s="53">
        <f t="shared" si="47"/>
        <v>7.5739999999999998</v>
      </c>
      <c r="U212" s="53">
        <f t="shared" si="48"/>
        <v>3.03</v>
      </c>
      <c r="V212" s="53">
        <f t="shared" si="49"/>
        <v>4.5439999999999996</v>
      </c>
      <c r="W212" s="53">
        <f t="shared" si="50"/>
        <v>0</v>
      </c>
      <c r="X212" s="53">
        <f t="shared" si="51"/>
        <v>7.5739999999999998</v>
      </c>
      <c r="Y212" s="53">
        <f t="shared" si="52"/>
        <v>3.03</v>
      </c>
      <c r="Z212" s="53">
        <f t="shared" si="53"/>
        <v>4.5439999999999996</v>
      </c>
      <c r="AA212" s="53">
        <f t="shared" si="54"/>
        <v>0</v>
      </c>
      <c r="AB212" s="46">
        <v>43831</v>
      </c>
      <c r="AC212" s="46" t="s">
        <v>315</v>
      </c>
      <c r="AD212" s="29" t="s">
        <v>1588</v>
      </c>
      <c r="AE212" s="29" t="s">
        <v>1848</v>
      </c>
      <c r="AF212" s="41"/>
    </row>
    <row r="213" spans="1:32" s="54" customFormat="1" x14ac:dyDescent="0.25">
      <c r="A213" s="29" t="s">
        <v>1451</v>
      </c>
      <c r="B213" s="29" t="s">
        <v>1834</v>
      </c>
      <c r="C213" s="29" t="s">
        <v>79</v>
      </c>
      <c r="D213" s="33" t="s">
        <v>79</v>
      </c>
      <c r="E213" s="33" t="s">
        <v>79</v>
      </c>
      <c r="F213" s="29" t="s">
        <v>1835</v>
      </c>
      <c r="G213" s="29" t="s">
        <v>1260</v>
      </c>
      <c r="H213" s="29" t="s">
        <v>1261</v>
      </c>
      <c r="I213" s="29">
        <v>103100919</v>
      </c>
      <c r="J213" s="33" t="s">
        <v>1836</v>
      </c>
      <c r="K213" s="33" t="s">
        <v>1837</v>
      </c>
      <c r="L213" s="29" t="s">
        <v>84</v>
      </c>
      <c r="M213" s="29" t="s">
        <v>85</v>
      </c>
      <c r="N213" s="29" t="s">
        <v>400</v>
      </c>
      <c r="O213" s="34">
        <v>18</v>
      </c>
      <c r="P213" s="45">
        <f t="shared" si="46"/>
        <v>2.4219999999999997</v>
      </c>
      <c r="Q213" s="37">
        <v>0.96799999999999997</v>
      </c>
      <c r="R213" s="37">
        <v>1.454</v>
      </c>
      <c r="S213" s="37">
        <v>0</v>
      </c>
      <c r="T213" s="53">
        <f t="shared" si="47"/>
        <v>1.2109999999999999</v>
      </c>
      <c r="U213" s="53">
        <f t="shared" si="48"/>
        <v>0.48399999999999999</v>
      </c>
      <c r="V213" s="53">
        <f t="shared" si="49"/>
        <v>0.72699999999999998</v>
      </c>
      <c r="W213" s="53">
        <f t="shared" si="50"/>
        <v>0</v>
      </c>
      <c r="X213" s="53">
        <f t="shared" si="51"/>
        <v>1.2109999999999999</v>
      </c>
      <c r="Y213" s="53">
        <f t="shared" si="52"/>
        <v>0.48399999999999999</v>
      </c>
      <c r="Z213" s="53">
        <f t="shared" si="53"/>
        <v>0.72699999999999998</v>
      </c>
      <c r="AA213" s="53">
        <f t="shared" si="54"/>
        <v>0</v>
      </c>
      <c r="AB213" s="46">
        <v>43831</v>
      </c>
      <c r="AC213" s="46" t="s">
        <v>315</v>
      </c>
      <c r="AD213" s="29" t="s">
        <v>1849</v>
      </c>
      <c r="AE213" s="29" t="s">
        <v>1849</v>
      </c>
      <c r="AF213" s="41"/>
    </row>
    <row r="214" spans="1:32" s="54" customFormat="1" x14ac:dyDescent="0.25">
      <c r="A214" s="29" t="s">
        <v>1452</v>
      </c>
      <c r="B214" s="29" t="s">
        <v>628</v>
      </c>
      <c r="C214" s="29" t="s">
        <v>79</v>
      </c>
      <c r="D214" s="33" t="s">
        <v>79</v>
      </c>
      <c r="E214" s="33" t="s">
        <v>79</v>
      </c>
      <c r="F214" s="29" t="s">
        <v>1820</v>
      </c>
      <c r="G214" s="29" t="s">
        <v>1260</v>
      </c>
      <c r="H214" s="29" t="s">
        <v>1261</v>
      </c>
      <c r="I214" s="29">
        <v>103100907</v>
      </c>
      <c r="J214" s="33" t="s">
        <v>1838</v>
      </c>
      <c r="K214" s="33" t="s">
        <v>1839</v>
      </c>
      <c r="L214" s="29" t="s">
        <v>84</v>
      </c>
      <c r="M214" s="29" t="s">
        <v>85</v>
      </c>
      <c r="N214" s="29" t="s">
        <v>400</v>
      </c>
      <c r="O214" s="34">
        <v>14</v>
      </c>
      <c r="P214" s="45">
        <f t="shared" si="46"/>
        <v>11.638</v>
      </c>
      <c r="Q214" s="37">
        <v>4.6559999999999997</v>
      </c>
      <c r="R214" s="37">
        <v>6.9820000000000002</v>
      </c>
      <c r="S214" s="37">
        <v>0</v>
      </c>
      <c r="T214" s="53">
        <f t="shared" si="47"/>
        <v>5.819</v>
      </c>
      <c r="U214" s="53">
        <f t="shared" si="48"/>
        <v>2.3279999999999998</v>
      </c>
      <c r="V214" s="53">
        <f t="shared" si="49"/>
        <v>3.4910000000000001</v>
      </c>
      <c r="W214" s="53">
        <f t="shared" si="50"/>
        <v>0</v>
      </c>
      <c r="X214" s="53">
        <f t="shared" si="51"/>
        <v>5.819</v>
      </c>
      <c r="Y214" s="53">
        <f t="shared" si="52"/>
        <v>2.3279999999999998</v>
      </c>
      <c r="Z214" s="53">
        <f t="shared" si="53"/>
        <v>3.4910000000000001</v>
      </c>
      <c r="AA214" s="53">
        <f t="shared" si="54"/>
        <v>0</v>
      </c>
      <c r="AB214" s="46">
        <v>43831</v>
      </c>
      <c r="AC214" s="46" t="s">
        <v>315</v>
      </c>
      <c r="AD214" s="29" t="s">
        <v>1849</v>
      </c>
      <c r="AE214" s="29" t="s">
        <v>1849</v>
      </c>
      <c r="AF214" s="41"/>
    </row>
    <row r="215" spans="1:32" s="54" customFormat="1" x14ac:dyDescent="0.25">
      <c r="A215" s="29" t="s">
        <v>1453</v>
      </c>
      <c r="B215" s="29" t="s">
        <v>1840</v>
      </c>
      <c r="C215" s="29" t="s">
        <v>79</v>
      </c>
      <c r="D215" s="33" t="s">
        <v>79</v>
      </c>
      <c r="E215" s="33" t="s">
        <v>79</v>
      </c>
      <c r="F215" s="29" t="s">
        <v>1645</v>
      </c>
      <c r="G215" s="29" t="s">
        <v>1260</v>
      </c>
      <c r="H215" s="29" t="s">
        <v>1261</v>
      </c>
      <c r="I215" s="29">
        <v>103100902</v>
      </c>
      <c r="J215" s="33" t="s">
        <v>1841</v>
      </c>
      <c r="K215" s="33" t="s">
        <v>1842</v>
      </c>
      <c r="L215" s="29" t="s">
        <v>84</v>
      </c>
      <c r="M215" s="29" t="s">
        <v>85</v>
      </c>
      <c r="N215" s="29" t="s">
        <v>400</v>
      </c>
      <c r="O215" s="34">
        <v>22</v>
      </c>
      <c r="P215" s="45">
        <f t="shared" si="46"/>
        <v>0.86799999999999999</v>
      </c>
      <c r="Q215" s="37">
        <v>0.34799999999999998</v>
      </c>
      <c r="R215" s="37">
        <v>0.52</v>
      </c>
      <c r="S215" s="37">
        <v>0</v>
      </c>
      <c r="T215" s="53">
        <f t="shared" si="47"/>
        <v>0.434</v>
      </c>
      <c r="U215" s="53">
        <f t="shared" si="48"/>
        <v>0.17399999999999999</v>
      </c>
      <c r="V215" s="53">
        <f t="shared" si="49"/>
        <v>0.26</v>
      </c>
      <c r="W215" s="53">
        <f t="shared" si="50"/>
        <v>0</v>
      </c>
      <c r="X215" s="53">
        <f t="shared" si="51"/>
        <v>0.434</v>
      </c>
      <c r="Y215" s="53">
        <f t="shared" si="52"/>
        <v>0.17399999999999999</v>
      </c>
      <c r="Z215" s="53">
        <f t="shared" si="53"/>
        <v>0.26</v>
      </c>
      <c r="AA215" s="53">
        <f t="shared" si="54"/>
        <v>0</v>
      </c>
      <c r="AB215" s="46">
        <v>43831</v>
      </c>
      <c r="AC215" s="46" t="s">
        <v>315</v>
      </c>
      <c r="AD215" s="29" t="s">
        <v>1849</v>
      </c>
      <c r="AE215" s="29" t="s">
        <v>1849</v>
      </c>
      <c r="AF215" s="41"/>
    </row>
    <row r="216" spans="1:32" s="54" customFormat="1" x14ac:dyDescent="0.25">
      <c r="A216" s="29" t="s">
        <v>1454</v>
      </c>
      <c r="B216" s="29" t="s">
        <v>368</v>
      </c>
      <c r="C216" s="29" t="s">
        <v>79</v>
      </c>
      <c r="D216" s="33" t="s">
        <v>79</v>
      </c>
      <c r="E216" s="33" t="s">
        <v>79</v>
      </c>
      <c r="F216" s="29" t="s">
        <v>1636</v>
      </c>
      <c r="G216" s="29" t="s">
        <v>1260</v>
      </c>
      <c r="H216" s="29" t="s">
        <v>1261</v>
      </c>
      <c r="I216" s="29">
        <v>103101111</v>
      </c>
      <c r="J216" s="33" t="s">
        <v>1843</v>
      </c>
      <c r="K216" s="33" t="s">
        <v>1844</v>
      </c>
      <c r="L216" s="29" t="s">
        <v>84</v>
      </c>
      <c r="M216" s="29" t="s">
        <v>85</v>
      </c>
      <c r="N216" s="29" t="s">
        <v>400</v>
      </c>
      <c r="O216" s="34" t="s">
        <v>79</v>
      </c>
      <c r="P216" s="45">
        <f t="shared" si="46"/>
        <v>83.828000000000003</v>
      </c>
      <c r="Q216" s="37">
        <v>33.53</v>
      </c>
      <c r="R216" s="37">
        <v>50.298000000000002</v>
      </c>
      <c r="S216" s="37">
        <v>0</v>
      </c>
      <c r="T216" s="53">
        <f t="shared" si="47"/>
        <v>41.914000000000001</v>
      </c>
      <c r="U216" s="53">
        <f t="shared" si="48"/>
        <v>16.765000000000001</v>
      </c>
      <c r="V216" s="53">
        <f t="shared" si="49"/>
        <v>25.149000000000001</v>
      </c>
      <c r="W216" s="53">
        <f t="shared" si="50"/>
        <v>0</v>
      </c>
      <c r="X216" s="53">
        <f t="shared" si="51"/>
        <v>41.914000000000001</v>
      </c>
      <c r="Y216" s="53">
        <f t="shared" si="52"/>
        <v>16.765000000000001</v>
      </c>
      <c r="Z216" s="53">
        <f t="shared" si="53"/>
        <v>25.149000000000001</v>
      </c>
      <c r="AA216" s="53">
        <f t="shared" si="54"/>
        <v>0</v>
      </c>
      <c r="AB216" s="46">
        <v>43831</v>
      </c>
      <c r="AC216" s="46" t="s">
        <v>315</v>
      </c>
      <c r="AD216" s="29" t="s">
        <v>1849</v>
      </c>
      <c r="AE216" s="29" t="s">
        <v>1849</v>
      </c>
      <c r="AF216" s="41"/>
    </row>
    <row r="217" spans="1:32" s="54" customFormat="1" x14ac:dyDescent="0.25">
      <c r="A217" s="29" t="s">
        <v>1455</v>
      </c>
      <c r="B217" s="29" t="s">
        <v>368</v>
      </c>
      <c r="C217" s="29" t="s">
        <v>79</v>
      </c>
      <c r="D217" s="33" t="s">
        <v>79</v>
      </c>
      <c r="E217" s="33" t="s">
        <v>79</v>
      </c>
      <c r="F217" s="29" t="s">
        <v>1803</v>
      </c>
      <c r="G217" s="29" t="s">
        <v>1260</v>
      </c>
      <c r="H217" s="29" t="s">
        <v>1261</v>
      </c>
      <c r="I217" s="29">
        <v>103101110</v>
      </c>
      <c r="J217" s="33" t="s">
        <v>1845</v>
      </c>
      <c r="K217" s="33" t="s">
        <v>1846</v>
      </c>
      <c r="L217" s="29" t="s">
        <v>84</v>
      </c>
      <c r="M217" s="29" t="s">
        <v>85</v>
      </c>
      <c r="N217" s="29" t="s">
        <v>400</v>
      </c>
      <c r="O217" s="34" t="s">
        <v>79</v>
      </c>
      <c r="P217" s="45">
        <f t="shared" si="46"/>
        <v>38.933999999999997</v>
      </c>
      <c r="Q217" s="37">
        <v>15.574</v>
      </c>
      <c r="R217" s="37">
        <v>23.36</v>
      </c>
      <c r="S217" s="37">
        <v>0</v>
      </c>
      <c r="T217" s="53">
        <f t="shared" si="47"/>
        <v>19.466999999999999</v>
      </c>
      <c r="U217" s="53">
        <f t="shared" si="48"/>
        <v>7.7869999999999999</v>
      </c>
      <c r="V217" s="53">
        <f t="shared" si="49"/>
        <v>11.68</v>
      </c>
      <c r="W217" s="53">
        <f t="shared" si="50"/>
        <v>0</v>
      </c>
      <c r="X217" s="53">
        <f t="shared" si="51"/>
        <v>19.466999999999999</v>
      </c>
      <c r="Y217" s="53">
        <f t="shared" si="52"/>
        <v>7.7869999999999999</v>
      </c>
      <c r="Z217" s="53">
        <f t="shared" si="53"/>
        <v>11.68</v>
      </c>
      <c r="AA217" s="53">
        <f t="shared" si="54"/>
        <v>0</v>
      </c>
      <c r="AB217" s="46">
        <v>43831</v>
      </c>
      <c r="AC217" s="46" t="s">
        <v>315</v>
      </c>
      <c r="AD217" s="29" t="s">
        <v>1849</v>
      </c>
      <c r="AE217" s="29" t="s">
        <v>1849</v>
      </c>
      <c r="AF217" s="41"/>
    </row>
    <row r="218" spans="1:32" s="54" customFormat="1" x14ac:dyDescent="0.25">
      <c r="A218" s="29" t="s">
        <v>1456</v>
      </c>
      <c r="B218" s="41" t="s">
        <v>2380</v>
      </c>
      <c r="C218" s="41" t="s">
        <v>1880</v>
      </c>
      <c r="D218" s="58">
        <v>4</v>
      </c>
      <c r="E218" s="58" t="s">
        <v>79</v>
      </c>
      <c r="F218" s="41" t="s">
        <v>713</v>
      </c>
      <c r="G218" s="41" t="s">
        <v>712</v>
      </c>
      <c r="H218" s="41" t="s">
        <v>713</v>
      </c>
      <c r="I218" s="41">
        <v>103100363</v>
      </c>
      <c r="J218" s="41" t="s">
        <v>2381</v>
      </c>
      <c r="K218" s="58">
        <v>13882035</v>
      </c>
      <c r="L218" s="29" t="s">
        <v>84</v>
      </c>
      <c r="M218" s="55" t="s">
        <v>1862</v>
      </c>
      <c r="N218" s="41" t="s">
        <v>99</v>
      </c>
      <c r="O218" s="68">
        <v>35</v>
      </c>
      <c r="P218" s="69">
        <f>Q218+R218+S218</f>
        <v>149.37799999999999</v>
      </c>
      <c r="Q218" s="70">
        <v>149.37799999999999</v>
      </c>
      <c r="R218" s="43">
        <v>0</v>
      </c>
      <c r="S218" s="43">
        <v>0</v>
      </c>
      <c r="T218" s="53">
        <f>P218/2</f>
        <v>74.688999999999993</v>
      </c>
      <c r="U218" s="53">
        <f t="shared" si="48"/>
        <v>74.688999999999993</v>
      </c>
      <c r="V218" s="53">
        <f t="shared" si="49"/>
        <v>0</v>
      </c>
      <c r="W218" s="53">
        <f t="shared" si="50"/>
        <v>0</v>
      </c>
      <c r="X218" s="53">
        <f>P218/2</f>
        <v>74.688999999999993</v>
      </c>
      <c r="Y218" s="53">
        <f t="shared" si="52"/>
        <v>74.688999999999993</v>
      </c>
      <c r="Z218" s="53">
        <f t="shared" si="53"/>
        <v>0</v>
      </c>
      <c r="AA218" s="53">
        <f t="shared" si="54"/>
        <v>0</v>
      </c>
      <c r="AB218" s="64">
        <v>43831</v>
      </c>
      <c r="AC218" s="67" t="s">
        <v>315</v>
      </c>
      <c r="AD218" s="41" t="s">
        <v>1858</v>
      </c>
      <c r="AE218" s="41" t="s">
        <v>1858</v>
      </c>
      <c r="AF218" s="41"/>
    </row>
    <row r="219" spans="1:32" s="54" customFormat="1" x14ac:dyDescent="0.25">
      <c r="A219" s="29" t="s">
        <v>1457</v>
      </c>
      <c r="B219" s="39" t="s">
        <v>2382</v>
      </c>
      <c r="C219" s="39" t="s">
        <v>1880</v>
      </c>
      <c r="D219" s="42">
        <v>4</v>
      </c>
      <c r="E219" s="58" t="s">
        <v>79</v>
      </c>
      <c r="F219" s="39" t="s">
        <v>713</v>
      </c>
      <c r="G219" s="39" t="s">
        <v>712</v>
      </c>
      <c r="H219" s="39" t="s">
        <v>713</v>
      </c>
      <c r="I219" s="39">
        <v>103100364</v>
      </c>
      <c r="J219" s="39" t="s">
        <v>2383</v>
      </c>
      <c r="K219" s="42">
        <v>15065251</v>
      </c>
      <c r="L219" s="29" t="s">
        <v>84</v>
      </c>
      <c r="M219" s="55" t="s">
        <v>1862</v>
      </c>
      <c r="N219" s="39" t="s">
        <v>99</v>
      </c>
      <c r="O219" s="71">
        <v>18</v>
      </c>
      <c r="P219" s="69">
        <f t="shared" ref="P219:P253" si="55">Q219+R219+S219</f>
        <v>14.052</v>
      </c>
      <c r="Q219" s="43">
        <v>14.052</v>
      </c>
      <c r="R219" s="43">
        <v>0</v>
      </c>
      <c r="S219" s="43">
        <v>0</v>
      </c>
      <c r="T219" s="53">
        <f t="shared" ref="T219:T253" si="56">P219/2</f>
        <v>7.0259999999999998</v>
      </c>
      <c r="U219" s="53">
        <f t="shared" ref="U219:U253" si="57">Q219/2</f>
        <v>7.0259999999999998</v>
      </c>
      <c r="V219" s="53">
        <f t="shared" ref="V219:V253" si="58">R219/2</f>
        <v>0</v>
      </c>
      <c r="W219" s="53">
        <f t="shared" ref="W219:W253" si="59">S219/2</f>
        <v>0</v>
      </c>
      <c r="X219" s="53">
        <f t="shared" ref="X219:X253" si="60">P219/2</f>
        <v>7.0259999999999998</v>
      </c>
      <c r="Y219" s="53">
        <f t="shared" ref="Y219:Y253" si="61">Q219/2</f>
        <v>7.0259999999999998</v>
      </c>
      <c r="Z219" s="53">
        <f t="shared" ref="Z219:Z253" si="62">R219/2</f>
        <v>0</v>
      </c>
      <c r="AA219" s="53">
        <f t="shared" ref="AA219:AA253" si="63">S219/2</f>
        <v>0</v>
      </c>
      <c r="AB219" s="64">
        <v>43831</v>
      </c>
      <c r="AC219" s="67" t="s">
        <v>315</v>
      </c>
      <c r="AD219" s="41" t="s">
        <v>1858</v>
      </c>
      <c r="AE219" s="41" t="s">
        <v>1858</v>
      </c>
      <c r="AF219" s="39"/>
    </row>
    <row r="220" spans="1:32" s="54" customFormat="1" x14ac:dyDescent="0.25">
      <c r="A220" s="29" t="s">
        <v>1458</v>
      </c>
      <c r="B220" s="39" t="s">
        <v>2384</v>
      </c>
      <c r="C220" s="39" t="s">
        <v>2192</v>
      </c>
      <c r="D220" s="42">
        <v>17</v>
      </c>
      <c r="E220" s="58" t="s">
        <v>79</v>
      </c>
      <c r="F220" s="39" t="s">
        <v>713</v>
      </c>
      <c r="G220" s="39" t="s">
        <v>712</v>
      </c>
      <c r="H220" s="39" t="s">
        <v>713</v>
      </c>
      <c r="I220" s="39">
        <v>103100477</v>
      </c>
      <c r="J220" s="39" t="s">
        <v>2385</v>
      </c>
      <c r="K220" s="42" t="s">
        <v>2386</v>
      </c>
      <c r="L220" s="29" t="s">
        <v>84</v>
      </c>
      <c r="M220" s="55" t="s">
        <v>1862</v>
      </c>
      <c r="N220" s="39" t="s">
        <v>99</v>
      </c>
      <c r="O220" s="71">
        <v>14</v>
      </c>
      <c r="P220" s="69">
        <f t="shared" si="55"/>
        <v>1.298</v>
      </c>
      <c r="Q220" s="43">
        <v>1.298</v>
      </c>
      <c r="R220" s="43">
        <v>0</v>
      </c>
      <c r="S220" s="43">
        <v>0</v>
      </c>
      <c r="T220" s="53">
        <f t="shared" si="56"/>
        <v>0.64900000000000002</v>
      </c>
      <c r="U220" s="53">
        <f t="shared" si="57"/>
        <v>0.64900000000000002</v>
      </c>
      <c r="V220" s="53">
        <f t="shared" si="58"/>
        <v>0</v>
      </c>
      <c r="W220" s="53">
        <f t="shared" si="59"/>
        <v>0</v>
      </c>
      <c r="X220" s="53">
        <f t="shared" si="60"/>
        <v>0.64900000000000002</v>
      </c>
      <c r="Y220" s="53">
        <f t="shared" si="61"/>
        <v>0.64900000000000002</v>
      </c>
      <c r="Z220" s="53">
        <f t="shared" si="62"/>
        <v>0</v>
      </c>
      <c r="AA220" s="53">
        <f t="shared" si="63"/>
        <v>0</v>
      </c>
      <c r="AB220" s="64">
        <v>43831</v>
      </c>
      <c r="AC220" s="67" t="s">
        <v>315</v>
      </c>
      <c r="AD220" s="41" t="s">
        <v>1858</v>
      </c>
      <c r="AE220" s="41" t="s">
        <v>1858</v>
      </c>
      <c r="AF220" s="39"/>
    </row>
    <row r="221" spans="1:32" s="54" customFormat="1" x14ac:dyDescent="0.25">
      <c r="A221" s="29" t="s">
        <v>1459</v>
      </c>
      <c r="B221" s="39" t="s">
        <v>355</v>
      </c>
      <c r="C221" s="39" t="s">
        <v>79</v>
      </c>
      <c r="D221" s="42">
        <v>1</v>
      </c>
      <c r="E221" s="58" t="s">
        <v>79</v>
      </c>
      <c r="F221" s="39" t="s">
        <v>736</v>
      </c>
      <c r="G221" s="39" t="s">
        <v>712</v>
      </c>
      <c r="H221" s="39" t="s">
        <v>713</v>
      </c>
      <c r="I221" s="39">
        <v>103100489</v>
      </c>
      <c r="J221" s="39" t="s">
        <v>2387</v>
      </c>
      <c r="K221" s="42">
        <v>15154484</v>
      </c>
      <c r="L221" s="29" t="s">
        <v>84</v>
      </c>
      <c r="M221" s="55" t="s">
        <v>1862</v>
      </c>
      <c r="N221" s="39" t="s">
        <v>99</v>
      </c>
      <c r="O221" s="71">
        <v>14</v>
      </c>
      <c r="P221" s="69">
        <f t="shared" si="55"/>
        <v>55.26</v>
      </c>
      <c r="Q221" s="43">
        <v>55.26</v>
      </c>
      <c r="R221" s="43">
        <v>0</v>
      </c>
      <c r="S221" s="43">
        <v>0</v>
      </c>
      <c r="T221" s="53">
        <f t="shared" si="56"/>
        <v>27.63</v>
      </c>
      <c r="U221" s="53">
        <f t="shared" si="57"/>
        <v>27.63</v>
      </c>
      <c r="V221" s="53">
        <f t="shared" si="58"/>
        <v>0</v>
      </c>
      <c r="W221" s="53">
        <f t="shared" si="59"/>
        <v>0</v>
      </c>
      <c r="X221" s="53">
        <f t="shared" si="60"/>
        <v>27.63</v>
      </c>
      <c r="Y221" s="53">
        <f t="shared" si="61"/>
        <v>27.63</v>
      </c>
      <c r="Z221" s="53">
        <f t="shared" si="62"/>
        <v>0</v>
      </c>
      <c r="AA221" s="53">
        <f t="shared" si="63"/>
        <v>0</v>
      </c>
      <c r="AB221" s="64">
        <v>43831</v>
      </c>
      <c r="AC221" s="67" t="s">
        <v>315</v>
      </c>
      <c r="AD221" s="41" t="s">
        <v>1858</v>
      </c>
      <c r="AE221" s="41" t="s">
        <v>1858</v>
      </c>
      <c r="AF221" s="39"/>
    </row>
    <row r="222" spans="1:32" s="54" customFormat="1" x14ac:dyDescent="0.25">
      <c r="A222" s="29" t="s">
        <v>1460</v>
      </c>
      <c r="B222" s="39" t="s">
        <v>2388</v>
      </c>
      <c r="C222" s="39" t="s">
        <v>805</v>
      </c>
      <c r="D222" s="42" t="s">
        <v>2389</v>
      </c>
      <c r="E222" s="58" t="s">
        <v>79</v>
      </c>
      <c r="F222" s="39" t="s">
        <v>713</v>
      </c>
      <c r="G222" s="39" t="s">
        <v>712</v>
      </c>
      <c r="H222" s="39" t="s">
        <v>713</v>
      </c>
      <c r="I222" s="39">
        <v>103300371</v>
      </c>
      <c r="J222" s="39" t="s">
        <v>2390</v>
      </c>
      <c r="K222" s="42" t="s">
        <v>2391</v>
      </c>
      <c r="L222" s="29" t="s">
        <v>84</v>
      </c>
      <c r="M222" s="55" t="s">
        <v>1862</v>
      </c>
      <c r="N222" s="39" t="s">
        <v>99</v>
      </c>
      <c r="O222" s="71">
        <v>11</v>
      </c>
      <c r="P222" s="69">
        <f t="shared" si="55"/>
        <v>0.87</v>
      </c>
      <c r="Q222" s="43">
        <v>0.87</v>
      </c>
      <c r="R222" s="43">
        <v>0</v>
      </c>
      <c r="S222" s="43">
        <v>0</v>
      </c>
      <c r="T222" s="53">
        <f t="shared" si="56"/>
        <v>0.435</v>
      </c>
      <c r="U222" s="53">
        <f t="shared" si="57"/>
        <v>0.435</v>
      </c>
      <c r="V222" s="53">
        <f t="shared" si="58"/>
        <v>0</v>
      </c>
      <c r="W222" s="53">
        <f t="shared" si="59"/>
        <v>0</v>
      </c>
      <c r="X222" s="53">
        <f t="shared" si="60"/>
        <v>0.435</v>
      </c>
      <c r="Y222" s="53">
        <f t="shared" si="61"/>
        <v>0.435</v>
      </c>
      <c r="Z222" s="53">
        <f t="shared" si="62"/>
        <v>0</v>
      </c>
      <c r="AA222" s="53">
        <f t="shared" si="63"/>
        <v>0</v>
      </c>
      <c r="AB222" s="64">
        <v>43831</v>
      </c>
      <c r="AC222" s="67" t="s">
        <v>315</v>
      </c>
      <c r="AD222" s="41" t="s">
        <v>1858</v>
      </c>
      <c r="AE222" s="41" t="s">
        <v>1858</v>
      </c>
      <c r="AF222" s="39"/>
    </row>
    <row r="223" spans="1:32" s="54" customFormat="1" x14ac:dyDescent="0.25">
      <c r="A223" s="29" t="s">
        <v>1461</v>
      </c>
      <c r="B223" s="41" t="s">
        <v>1792</v>
      </c>
      <c r="C223" s="41" t="s">
        <v>79</v>
      </c>
      <c r="D223" s="58" t="s">
        <v>79</v>
      </c>
      <c r="E223" s="58" t="s">
        <v>79</v>
      </c>
      <c r="F223" s="41" t="s">
        <v>2100</v>
      </c>
      <c r="G223" s="41" t="s">
        <v>712</v>
      </c>
      <c r="H223" s="41" t="s">
        <v>713</v>
      </c>
      <c r="I223" s="41">
        <v>103300416</v>
      </c>
      <c r="J223" s="41" t="s">
        <v>2392</v>
      </c>
      <c r="K223" s="58">
        <v>31696058</v>
      </c>
      <c r="L223" s="29" t="s">
        <v>84</v>
      </c>
      <c r="M223" s="55" t="s">
        <v>1862</v>
      </c>
      <c r="N223" s="41" t="s">
        <v>99</v>
      </c>
      <c r="O223" s="68">
        <v>5</v>
      </c>
      <c r="P223" s="69">
        <f t="shared" si="55"/>
        <v>2.5</v>
      </c>
      <c r="Q223" s="43">
        <v>2.5</v>
      </c>
      <c r="R223" s="43">
        <v>0</v>
      </c>
      <c r="S223" s="43">
        <v>0</v>
      </c>
      <c r="T223" s="53">
        <f t="shared" si="56"/>
        <v>1.25</v>
      </c>
      <c r="U223" s="53">
        <f t="shared" si="57"/>
        <v>1.25</v>
      </c>
      <c r="V223" s="53">
        <f t="shared" si="58"/>
        <v>0</v>
      </c>
      <c r="W223" s="53">
        <f t="shared" si="59"/>
        <v>0</v>
      </c>
      <c r="X223" s="53">
        <f t="shared" si="60"/>
        <v>1.25</v>
      </c>
      <c r="Y223" s="53">
        <f t="shared" si="61"/>
        <v>1.25</v>
      </c>
      <c r="Z223" s="53">
        <f t="shared" si="62"/>
        <v>0</v>
      </c>
      <c r="AA223" s="53">
        <f t="shared" si="63"/>
        <v>0</v>
      </c>
      <c r="AB223" s="64">
        <v>43831</v>
      </c>
      <c r="AC223" s="67" t="s">
        <v>315</v>
      </c>
      <c r="AD223" s="41" t="s">
        <v>1858</v>
      </c>
      <c r="AE223" s="41" t="s">
        <v>1858</v>
      </c>
      <c r="AF223" s="41"/>
    </row>
    <row r="224" spans="1:32" s="54" customFormat="1" x14ac:dyDescent="0.25">
      <c r="A224" s="29" t="s">
        <v>1462</v>
      </c>
      <c r="B224" s="41" t="s">
        <v>1792</v>
      </c>
      <c r="C224" s="41" t="s">
        <v>79</v>
      </c>
      <c r="D224" s="58" t="s">
        <v>2393</v>
      </c>
      <c r="E224" s="58" t="s">
        <v>79</v>
      </c>
      <c r="F224" s="67" t="s">
        <v>2165</v>
      </c>
      <c r="G224" s="41" t="s">
        <v>712</v>
      </c>
      <c r="H224" s="67" t="s">
        <v>713</v>
      </c>
      <c r="I224" s="67">
        <v>103334193</v>
      </c>
      <c r="J224" s="41" t="s">
        <v>2394</v>
      </c>
      <c r="K224" s="58" t="s">
        <v>2395</v>
      </c>
      <c r="L224" s="29" t="s">
        <v>84</v>
      </c>
      <c r="M224" s="55" t="s">
        <v>1862</v>
      </c>
      <c r="N224" s="41" t="s">
        <v>99</v>
      </c>
      <c r="O224" s="68">
        <v>14</v>
      </c>
      <c r="P224" s="69">
        <f t="shared" si="55"/>
        <v>29.742000000000001</v>
      </c>
      <c r="Q224" s="43">
        <v>29.742000000000001</v>
      </c>
      <c r="R224" s="43">
        <v>0</v>
      </c>
      <c r="S224" s="43">
        <v>0</v>
      </c>
      <c r="T224" s="53">
        <f t="shared" si="56"/>
        <v>14.871</v>
      </c>
      <c r="U224" s="53">
        <f t="shared" si="57"/>
        <v>14.871</v>
      </c>
      <c r="V224" s="53">
        <f t="shared" si="58"/>
        <v>0</v>
      </c>
      <c r="W224" s="53">
        <f t="shared" si="59"/>
        <v>0</v>
      </c>
      <c r="X224" s="53">
        <f t="shared" si="60"/>
        <v>14.871</v>
      </c>
      <c r="Y224" s="53">
        <f t="shared" si="61"/>
        <v>14.871</v>
      </c>
      <c r="Z224" s="53">
        <f t="shared" si="62"/>
        <v>0</v>
      </c>
      <c r="AA224" s="53">
        <f t="shared" si="63"/>
        <v>0</v>
      </c>
      <c r="AB224" s="64">
        <v>43831</v>
      </c>
      <c r="AC224" s="67" t="s">
        <v>315</v>
      </c>
      <c r="AD224" s="41" t="s">
        <v>1858</v>
      </c>
      <c r="AE224" s="41" t="s">
        <v>1858</v>
      </c>
      <c r="AF224" s="41"/>
    </row>
    <row r="225" spans="1:32" s="54" customFormat="1" x14ac:dyDescent="0.25">
      <c r="A225" s="29" t="s">
        <v>1463</v>
      </c>
      <c r="B225" s="41" t="s">
        <v>1792</v>
      </c>
      <c r="C225" s="41" t="s">
        <v>79</v>
      </c>
      <c r="D225" s="58" t="s">
        <v>79</v>
      </c>
      <c r="E225" s="58" t="s">
        <v>79</v>
      </c>
      <c r="F225" s="41" t="s">
        <v>787</v>
      </c>
      <c r="G225" s="41" t="s">
        <v>712</v>
      </c>
      <c r="H225" s="41" t="s">
        <v>713</v>
      </c>
      <c r="I225" s="41">
        <v>103333347</v>
      </c>
      <c r="J225" s="41" t="s">
        <v>2396</v>
      </c>
      <c r="K225" s="58">
        <v>14746755</v>
      </c>
      <c r="L225" s="29" t="s">
        <v>84</v>
      </c>
      <c r="M225" s="55" t="s">
        <v>1862</v>
      </c>
      <c r="N225" s="41" t="s">
        <v>166</v>
      </c>
      <c r="O225" s="68">
        <v>18</v>
      </c>
      <c r="P225" s="69">
        <f t="shared" si="55"/>
        <v>3.7679999999999998</v>
      </c>
      <c r="Q225" s="43">
        <v>3.7679999999999998</v>
      </c>
      <c r="R225" s="43">
        <v>0</v>
      </c>
      <c r="S225" s="43">
        <v>0</v>
      </c>
      <c r="T225" s="53">
        <f t="shared" si="56"/>
        <v>1.8839999999999999</v>
      </c>
      <c r="U225" s="53">
        <f t="shared" si="57"/>
        <v>1.8839999999999999</v>
      </c>
      <c r="V225" s="53">
        <f t="shared" si="58"/>
        <v>0</v>
      </c>
      <c r="W225" s="53">
        <f t="shared" si="59"/>
        <v>0</v>
      </c>
      <c r="X225" s="53">
        <f t="shared" si="60"/>
        <v>1.8839999999999999</v>
      </c>
      <c r="Y225" s="53">
        <f t="shared" si="61"/>
        <v>1.8839999999999999</v>
      </c>
      <c r="Z225" s="53">
        <f t="shared" si="62"/>
        <v>0</v>
      </c>
      <c r="AA225" s="53">
        <f t="shared" si="63"/>
        <v>0</v>
      </c>
      <c r="AB225" s="64">
        <v>43831</v>
      </c>
      <c r="AC225" s="67" t="s">
        <v>315</v>
      </c>
      <c r="AD225" s="41" t="s">
        <v>1858</v>
      </c>
      <c r="AE225" s="41" t="s">
        <v>1858</v>
      </c>
      <c r="AF225" s="41"/>
    </row>
    <row r="226" spans="1:32" s="54" customFormat="1" x14ac:dyDescent="0.25">
      <c r="A226" s="29" t="s">
        <v>1464</v>
      </c>
      <c r="B226" s="39" t="s">
        <v>2397</v>
      </c>
      <c r="C226" s="39" t="s">
        <v>79</v>
      </c>
      <c r="D226" s="42" t="s">
        <v>79</v>
      </c>
      <c r="E226" s="58" t="s">
        <v>79</v>
      </c>
      <c r="F226" s="39" t="s">
        <v>2062</v>
      </c>
      <c r="G226" s="39" t="s">
        <v>712</v>
      </c>
      <c r="H226" s="39" t="s">
        <v>713</v>
      </c>
      <c r="I226" s="39">
        <v>103333688</v>
      </c>
      <c r="J226" s="39" t="s">
        <v>2398</v>
      </c>
      <c r="K226" s="42" t="s">
        <v>2399</v>
      </c>
      <c r="L226" s="29" t="s">
        <v>84</v>
      </c>
      <c r="M226" s="55" t="s">
        <v>1862</v>
      </c>
      <c r="N226" s="39" t="s">
        <v>99</v>
      </c>
      <c r="O226" s="71">
        <v>18</v>
      </c>
      <c r="P226" s="69">
        <f t="shared" si="55"/>
        <v>5.95</v>
      </c>
      <c r="Q226" s="43">
        <v>5.95</v>
      </c>
      <c r="R226" s="43">
        <v>0</v>
      </c>
      <c r="S226" s="43">
        <v>0</v>
      </c>
      <c r="T226" s="53">
        <f t="shared" si="56"/>
        <v>2.9750000000000001</v>
      </c>
      <c r="U226" s="53">
        <f t="shared" si="57"/>
        <v>2.9750000000000001</v>
      </c>
      <c r="V226" s="53">
        <f t="shared" si="58"/>
        <v>0</v>
      </c>
      <c r="W226" s="53">
        <f t="shared" si="59"/>
        <v>0</v>
      </c>
      <c r="X226" s="53">
        <f t="shared" si="60"/>
        <v>2.9750000000000001</v>
      </c>
      <c r="Y226" s="53">
        <f t="shared" si="61"/>
        <v>2.9750000000000001</v>
      </c>
      <c r="Z226" s="53">
        <f t="shared" si="62"/>
        <v>0</v>
      </c>
      <c r="AA226" s="53">
        <f t="shared" si="63"/>
        <v>0</v>
      </c>
      <c r="AB226" s="64">
        <v>43831</v>
      </c>
      <c r="AC226" s="67" t="s">
        <v>315</v>
      </c>
      <c r="AD226" s="41" t="s">
        <v>1858</v>
      </c>
      <c r="AE226" s="41" t="s">
        <v>1858</v>
      </c>
      <c r="AF226" s="39"/>
    </row>
    <row r="227" spans="1:32" s="54" customFormat="1" x14ac:dyDescent="0.25">
      <c r="A227" s="29" t="s">
        <v>1465</v>
      </c>
      <c r="B227" s="39" t="s">
        <v>1858</v>
      </c>
      <c r="C227" s="39" t="s">
        <v>775</v>
      </c>
      <c r="D227" s="42" t="s">
        <v>2400</v>
      </c>
      <c r="E227" s="58" t="s">
        <v>79</v>
      </c>
      <c r="F227" s="39" t="s">
        <v>713</v>
      </c>
      <c r="G227" s="39" t="s">
        <v>712</v>
      </c>
      <c r="H227" s="39" t="s">
        <v>713</v>
      </c>
      <c r="I227" s="39">
        <v>103333985</v>
      </c>
      <c r="J227" s="39" t="s">
        <v>2401</v>
      </c>
      <c r="K227" s="42" t="s">
        <v>2402</v>
      </c>
      <c r="L227" s="29" t="s">
        <v>84</v>
      </c>
      <c r="M227" s="55" t="s">
        <v>1862</v>
      </c>
      <c r="N227" s="39" t="s">
        <v>99</v>
      </c>
      <c r="O227" s="71">
        <v>9</v>
      </c>
      <c r="P227" s="69">
        <f t="shared" si="55"/>
        <v>7.9320000000000004</v>
      </c>
      <c r="Q227" s="43">
        <v>7.9320000000000004</v>
      </c>
      <c r="R227" s="43">
        <v>0</v>
      </c>
      <c r="S227" s="43">
        <v>0</v>
      </c>
      <c r="T227" s="53">
        <f t="shared" si="56"/>
        <v>3.9660000000000002</v>
      </c>
      <c r="U227" s="53">
        <f t="shared" si="57"/>
        <v>3.9660000000000002</v>
      </c>
      <c r="V227" s="53">
        <f t="shared" si="58"/>
        <v>0</v>
      </c>
      <c r="W227" s="53">
        <f t="shared" si="59"/>
        <v>0</v>
      </c>
      <c r="X227" s="53">
        <f t="shared" si="60"/>
        <v>3.9660000000000002</v>
      </c>
      <c r="Y227" s="53">
        <f t="shared" si="61"/>
        <v>3.9660000000000002</v>
      </c>
      <c r="Z227" s="53">
        <f t="shared" si="62"/>
        <v>0</v>
      </c>
      <c r="AA227" s="53">
        <f t="shared" si="63"/>
        <v>0</v>
      </c>
      <c r="AB227" s="64">
        <v>43831</v>
      </c>
      <c r="AC227" s="67" t="s">
        <v>315</v>
      </c>
      <c r="AD227" s="41" t="s">
        <v>1858</v>
      </c>
      <c r="AE227" s="41" t="s">
        <v>1858</v>
      </c>
      <c r="AF227" s="39"/>
    </row>
    <row r="228" spans="1:32" s="54" customFormat="1" x14ac:dyDescent="0.25">
      <c r="A228" s="29" t="s">
        <v>1466</v>
      </c>
      <c r="B228" s="39" t="s">
        <v>2403</v>
      </c>
      <c r="C228" s="39" t="s">
        <v>817</v>
      </c>
      <c r="D228" s="42" t="s">
        <v>2404</v>
      </c>
      <c r="E228" s="58" t="s">
        <v>79</v>
      </c>
      <c r="F228" s="39" t="s">
        <v>713</v>
      </c>
      <c r="G228" s="39" t="s">
        <v>712</v>
      </c>
      <c r="H228" s="39" t="s">
        <v>713</v>
      </c>
      <c r="I228" s="39">
        <v>103334085</v>
      </c>
      <c r="J228" s="39" t="s">
        <v>2405</v>
      </c>
      <c r="K228" s="42" t="s">
        <v>2406</v>
      </c>
      <c r="L228" s="29" t="s">
        <v>84</v>
      </c>
      <c r="M228" s="55" t="s">
        <v>1862</v>
      </c>
      <c r="N228" s="39" t="s">
        <v>86</v>
      </c>
      <c r="O228" s="71">
        <v>35</v>
      </c>
      <c r="P228" s="69">
        <f t="shared" si="55"/>
        <v>4.1859999999999999</v>
      </c>
      <c r="Q228" s="43">
        <v>3.9239999999999999</v>
      </c>
      <c r="R228" s="43">
        <v>0.26200000000000001</v>
      </c>
      <c r="S228" s="43">
        <v>0</v>
      </c>
      <c r="T228" s="53">
        <f t="shared" si="56"/>
        <v>2.093</v>
      </c>
      <c r="U228" s="53">
        <f t="shared" si="57"/>
        <v>1.962</v>
      </c>
      <c r="V228" s="53">
        <f t="shared" si="58"/>
        <v>0.13100000000000001</v>
      </c>
      <c r="W228" s="53">
        <f t="shared" si="59"/>
        <v>0</v>
      </c>
      <c r="X228" s="53">
        <f t="shared" si="60"/>
        <v>2.093</v>
      </c>
      <c r="Y228" s="53">
        <f t="shared" si="61"/>
        <v>1.962</v>
      </c>
      <c r="Z228" s="53">
        <f t="shared" si="62"/>
        <v>0.13100000000000001</v>
      </c>
      <c r="AA228" s="53">
        <f t="shared" si="63"/>
        <v>0</v>
      </c>
      <c r="AB228" s="64">
        <v>43831</v>
      </c>
      <c r="AC228" s="67" t="s">
        <v>315</v>
      </c>
      <c r="AD228" s="41" t="s">
        <v>1858</v>
      </c>
      <c r="AE228" s="41" t="s">
        <v>1858</v>
      </c>
      <c r="AF228" s="39"/>
    </row>
    <row r="229" spans="1:32" s="54" customFormat="1" x14ac:dyDescent="0.25">
      <c r="A229" s="29" t="s">
        <v>1467</v>
      </c>
      <c r="B229" s="67" t="s">
        <v>2382</v>
      </c>
      <c r="C229" s="67" t="s">
        <v>79</v>
      </c>
      <c r="D229" s="72" t="s">
        <v>2407</v>
      </c>
      <c r="E229" s="58" t="s">
        <v>79</v>
      </c>
      <c r="F229" s="67" t="s">
        <v>768</v>
      </c>
      <c r="G229" s="67" t="s">
        <v>712</v>
      </c>
      <c r="H229" s="67" t="s">
        <v>713</v>
      </c>
      <c r="I229" s="67">
        <v>103334161</v>
      </c>
      <c r="J229" s="72" t="s">
        <v>2408</v>
      </c>
      <c r="K229" s="72" t="s">
        <v>2409</v>
      </c>
      <c r="L229" s="29" t="s">
        <v>84</v>
      </c>
      <c r="M229" s="55" t="s">
        <v>1862</v>
      </c>
      <c r="N229" s="67" t="s">
        <v>99</v>
      </c>
      <c r="O229" s="73">
        <v>3</v>
      </c>
      <c r="P229" s="69">
        <f t="shared" si="55"/>
        <v>2.4E-2</v>
      </c>
      <c r="Q229" s="43">
        <v>2.4E-2</v>
      </c>
      <c r="R229" s="43">
        <v>0</v>
      </c>
      <c r="S229" s="43">
        <v>0</v>
      </c>
      <c r="T229" s="53">
        <f t="shared" si="56"/>
        <v>1.2E-2</v>
      </c>
      <c r="U229" s="53">
        <f t="shared" si="57"/>
        <v>1.2E-2</v>
      </c>
      <c r="V229" s="53">
        <f t="shared" si="58"/>
        <v>0</v>
      </c>
      <c r="W229" s="53">
        <f t="shared" si="59"/>
        <v>0</v>
      </c>
      <c r="X229" s="53">
        <f t="shared" si="60"/>
        <v>1.2E-2</v>
      </c>
      <c r="Y229" s="53">
        <f t="shared" si="61"/>
        <v>1.2E-2</v>
      </c>
      <c r="Z229" s="53">
        <f t="shared" si="62"/>
        <v>0</v>
      </c>
      <c r="AA229" s="53">
        <f t="shared" si="63"/>
        <v>0</v>
      </c>
      <c r="AB229" s="64">
        <v>43831</v>
      </c>
      <c r="AC229" s="67" t="s">
        <v>315</v>
      </c>
      <c r="AD229" s="41" t="s">
        <v>1858</v>
      </c>
      <c r="AE229" s="41" t="s">
        <v>1858</v>
      </c>
      <c r="AF229" s="41"/>
    </row>
    <row r="230" spans="1:32" s="54" customFormat="1" x14ac:dyDescent="0.25">
      <c r="A230" s="29" t="s">
        <v>1468</v>
      </c>
      <c r="B230" s="67" t="s">
        <v>2410</v>
      </c>
      <c r="C230" s="67" t="s">
        <v>79</v>
      </c>
      <c r="D230" s="72" t="s">
        <v>2411</v>
      </c>
      <c r="E230" s="58" t="s">
        <v>79</v>
      </c>
      <c r="F230" s="67" t="s">
        <v>1989</v>
      </c>
      <c r="G230" s="67" t="s">
        <v>712</v>
      </c>
      <c r="H230" s="67" t="s">
        <v>713</v>
      </c>
      <c r="I230" s="67">
        <v>103334483</v>
      </c>
      <c r="J230" s="72" t="s">
        <v>2412</v>
      </c>
      <c r="K230" s="72" t="s">
        <v>2413</v>
      </c>
      <c r="L230" s="29" t="s">
        <v>84</v>
      </c>
      <c r="M230" s="55" t="s">
        <v>1862</v>
      </c>
      <c r="N230" s="67" t="s">
        <v>166</v>
      </c>
      <c r="O230" s="73">
        <v>14</v>
      </c>
      <c r="P230" s="69">
        <f t="shared" si="55"/>
        <v>4.6580000000000004</v>
      </c>
      <c r="Q230" s="43">
        <v>0.80800000000000005</v>
      </c>
      <c r="R230" s="43">
        <v>3.85</v>
      </c>
      <c r="S230" s="43">
        <v>0</v>
      </c>
      <c r="T230" s="53">
        <f t="shared" si="56"/>
        <v>2.3290000000000002</v>
      </c>
      <c r="U230" s="53">
        <f t="shared" si="57"/>
        <v>0.40400000000000003</v>
      </c>
      <c r="V230" s="53">
        <f t="shared" si="58"/>
        <v>1.925</v>
      </c>
      <c r="W230" s="53">
        <f t="shared" si="59"/>
        <v>0</v>
      </c>
      <c r="X230" s="53">
        <f t="shared" si="60"/>
        <v>2.3290000000000002</v>
      </c>
      <c r="Y230" s="53">
        <f t="shared" si="61"/>
        <v>0.40400000000000003</v>
      </c>
      <c r="Z230" s="53">
        <f t="shared" si="62"/>
        <v>1.925</v>
      </c>
      <c r="AA230" s="53">
        <f t="shared" si="63"/>
        <v>0</v>
      </c>
      <c r="AB230" s="64">
        <v>43831</v>
      </c>
      <c r="AC230" s="67" t="s">
        <v>315</v>
      </c>
      <c r="AD230" s="67" t="s">
        <v>1858</v>
      </c>
      <c r="AE230" s="67" t="s">
        <v>1858</v>
      </c>
      <c r="AF230" s="41"/>
    </row>
    <row r="231" spans="1:32" s="54" customFormat="1" x14ac:dyDescent="0.25">
      <c r="A231" s="29" t="s">
        <v>1469</v>
      </c>
      <c r="B231" s="67" t="s">
        <v>2410</v>
      </c>
      <c r="C231" s="67" t="s">
        <v>79</v>
      </c>
      <c r="D231" s="72" t="s">
        <v>818</v>
      </c>
      <c r="E231" s="58" t="s">
        <v>79</v>
      </c>
      <c r="F231" s="67" t="s">
        <v>2112</v>
      </c>
      <c r="G231" s="67" t="s">
        <v>712</v>
      </c>
      <c r="H231" s="67" t="s">
        <v>713</v>
      </c>
      <c r="I231" s="67">
        <v>103334489</v>
      </c>
      <c r="J231" s="72" t="s">
        <v>2414</v>
      </c>
      <c r="K231" s="72" t="s">
        <v>2415</v>
      </c>
      <c r="L231" s="29" t="s">
        <v>84</v>
      </c>
      <c r="M231" s="55" t="s">
        <v>1862</v>
      </c>
      <c r="N231" s="67" t="s">
        <v>99</v>
      </c>
      <c r="O231" s="73">
        <v>14</v>
      </c>
      <c r="P231" s="69">
        <f t="shared" si="55"/>
        <v>0.85</v>
      </c>
      <c r="Q231" s="43">
        <v>0.85</v>
      </c>
      <c r="R231" s="43">
        <v>0</v>
      </c>
      <c r="S231" s="43">
        <v>0</v>
      </c>
      <c r="T231" s="53">
        <f t="shared" si="56"/>
        <v>0.42499999999999999</v>
      </c>
      <c r="U231" s="53">
        <f t="shared" si="57"/>
        <v>0.42499999999999999</v>
      </c>
      <c r="V231" s="53">
        <f t="shared" si="58"/>
        <v>0</v>
      </c>
      <c r="W231" s="53">
        <f t="shared" si="59"/>
        <v>0</v>
      </c>
      <c r="X231" s="53">
        <f t="shared" si="60"/>
        <v>0.42499999999999999</v>
      </c>
      <c r="Y231" s="53">
        <f t="shared" si="61"/>
        <v>0.42499999999999999</v>
      </c>
      <c r="Z231" s="53">
        <f t="shared" si="62"/>
        <v>0</v>
      </c>
      <c r="AA231" s="53">
        <f t="shared" si="63"/>
        <v>0</v>
      </c>
      <c r="AB231" s="64">
        <v>43831</v>
      </c>
      <c r="AC231" s="67" t="s">
        <v>315</v>
      </c>
      <c r="AD231" s="67" t="s">
        <v>1858</v>
      </c>
      <c r="AE231" s="67" t="s">
        <v>1858</v>
      </c>
      <c r="AF231" s="41"/>
    </row>
    <row r="232" spans="1:32" s="54" customFormat="1" x14ac:dyDescent="0.25">
      <c r="A232" s="29" t="s">
        <v>1470</v>
      </c>
      <c r="B232" s="67" t="s">
        <v>2410</v>
      </c>
      <c r="C232" s="67" t="s">
        <v>79</v>
      </c>
      <c r="D232" s="72" t="s">
        <v>2416</v>
      </c>
      <c r="E232" s="58" t="s">
        <v>79</v>
      </c>
      <c r="F232" s="67" t="s">
        <v>1969</v>
      </c>
      <c r="G232" s="67" t="s">
        <v>712</v>
      </c>
      <c r="H232" s="67" t="s">
        <v>713</v>
      </c>
      <c r="I232" s="67">
        <v>103334485</v>
      </c>
      <c r="J232" s="72" t="s">
        <v>2417</v>
      </c>
      <c r="K232" s="72" t="s">
        <v>2418</v>
      </c>
      <c r="L232" s="29" t="s">
        <v>84</v>
      </c>
      <c r="M232" s="55" t="s">
        <v>1862</v>
      </c>
      <c r="N232" s="67" t="s">
        <v>99</v>
      </c>
      <c r="O232" s="73">
        <v>14</v>
      </c>
      <c r="P232" s="69">
        <f t="shared" si="55"/>
        <v>4.3019999999999996</v>
      </c>
      <c r="Q232" s="43">
        <v>4.3019999999999996</v>
      </c>
      <c r="R232" s="43">
        <v>0</v>
      </c>
      <c r="S232" s="43">
        <v>0</v>
      </c>
      <c r="T232" s="53">
        <f t="shared" si="56"/>
        <v>2.1509999999999998</v>
      </c>
      <c r="U232" s="53">
        <f t="shared" si="57"/>
        <v>2.1509999999999998</v>
      </c>
      <c r="V232" s="53">
        <f t="shared" si="58"/>
        <v>0</v>
      </c>
      <c r="W232" s="53">
        <f t="shared" si="59"/>
        <v>0</v>
      </c>
      <c r="X232" s="53">
        <f t="shared" si="60"/>
        <v>2.1509999999999998</v>
      </c>
      <c r="Y232" s="53">
        <f t="shared" si="61"/>
        <v>2.1509999999999998</v>
      </c>
      <c r="Z232" s="53">
        <f t="shared" si="62"/>
        <v>0</v>
      </c>
      <c r="AA232" s="53">
        <f t="shared" si="63"/>
        <v>0</v>
      </c>
      <c r="AB232" s="64">
        <v>43831</v>
      </c>
      <c r="AC232" s="67" t="s">
        <v>315</v>
      </c>
      <c r="AD232" s="67" t="s">
        <v>1858</v>
      </c>
      <c r="AE232" s="67" t="s">
        <v>1858</v>
      </c>
      <c r="AF232" s="41"/>
    </row>
    <row r="233" spans="1:32" s="54" customFormat="1" x14ac:dyDescent="0.25">
      <c r="A233" s="29" t="s">
        <v>1471</v>
      </c>
      <c r="B233" s="67" t="s">
        <v>2410</v>
      </c>
      <c r="C233" s="67" t="s">
        <v>79</v>
      </c>
      <c r="D233" s="72" t="s">
        <v>2419</v>
      </c>
      <c r="E233" s="58" t="s">
        <v>79</v>
      </c>
      <c r="F233" s="67" t="s">
        <v>768</v>
      </c>
      <c r="G233" s="67" t="s">
        <v>712</v>
      </c>
      <c r="H233" s="67" t="s">
        <v>713</v>
      </c>
      <c r="I233" s="67">
        <v>103334490</v>
      </c>
      <c r="J233" s="72" t="s">
        <v>2420</v>
      </c>
      <c r="K233" s="72" t="s">
        <v>2421</v>
      </c>
      <c r="L233" s="29" t="s">
        <v>84</v>
      </c>
      <c r="M233" s="55" t="s">
        <v>1862</v>
      </c>
      <c r="N233" s="67" t="s">
        <v>166</v>
      </c>
      <c r="O233" s="73">
        <v>18</v>
      </c>
      <c r="P233" s="69">
        <f t="shared" si="55"/>
        <v>5.202</v>
      </c>
      <c r="Q233" s="43">
        <v>1.3520000000000001</v>
      </c>
      <c r="R233" s="43">
        <v>3.85</v>
      </c>
      <c r="S233" s="43">
        <v>0</v>
      </c>
      <c r="T233" s="53">
        <f t="shared" si="56"/>
        <v>2.601</v>
      </c>
      <c r="U233" s="53">
        <f t="shared" si="57"/>
        <v>0.67600000000000005</v>
      </c>
      <c r="V233" s="53">
        <f t="shared" si="58"/>
        <v>1.925</v>
      </c>
      <c r="W233" s="53">
        <f t="shared" si="59"/>
        <v>0</v>
      </c>
      <c r="X233" s="53">
        <f t="shared" si="60"/>
        <v>2.601</v>
      </c>
      <c r="Y233" s="53">
        <f t="shared" si="61"/>
        <v>0.67600000000000005</v>
      </c>
      <c r="Z233" s="53">
        <f t="shared" si="62"/>
        <v>1.925</v>
      </c>
      <c r="AA233" s="53">
        <f t="shared" si="63"/>
        <v>0</v>
      </c>
      <c r="AB233" s="64">
        <v>43831</v>
      </c>
      <c r="AC233" s="67" t="s">
        <v>315</v>
      </c>
      <c r="AD233" s="67" t="s">
        <v>1858</v>
      </c>
      <c r="AE233" s="67" t="s">
        <v>1858</v>
      </c>
      <c r="AF233" s="41"/>
    </row>
    <row r="234" spans="1:32" s="54" customFormat="1" x14ac:dyDescent="0.25">
      <c r="A234" s="29" t="s">
        <v>1472</v>
      </c>
      <c r="B234" s="67" t="s">
        <v>1792</v>
      </c>
      <c r="C234" s="67" t="s">
        <v>79</v>
      </c>
      <c r="D234" s="72" t="s">
        <v>2422</v>
      </c>
      <c r="E234" s="58" t="s">
        <v>79</v>
      </c>
      <c r="F234" s="67" t="s">
        <v>2140</v>
      </c>
      <c r="G234" s="67" t="s">
        <v>712</v>
      </c>
      <c r="H234" s="67" t="s">
        <v>713</v>
      </c>
      <c r="I234" s="67">
        <v>103334487</v>
      </c>
      <c r="J234" s="72" t="s">
        <v>2423</v>
      </c>
      <c r="K234" s="72" t="s">
        <v>2424</v>
      </c>
      <c r="L234" s="29" t="s">
        <v>84</v>
      </c>
      <c r="M234" s="55" t="s">
        <v>1862</v>
      </c>
      <c r="N234" s="67" t="s">
        <v>99</v>
      </c>
      <c r="O234" s="73">
        <v>5</v>
      </c>
      <c r="P234" s="69">
        <f t="shared" si="55"/>
        <v>0.41399999999999998</v>
      </c>
      <c r="Q234" s="43">
        <v>0.41399999999999998</v>
      </c>
      <c r="R234" s="43">
        <v>0</v>
      </c>
      <c r="S234" s="43">
        <v>0</v>
      </c>
      <c r="T234" s="53">
        <f t="shared" si="56"/>
        <v>0.20699999999999999</v>
      </c>
      <c r="U234" s="53">
        <f t="shared" si="57"/>
        <v>0.20699999999999999</v>
      </c>
      <c r="V234" s="53">
        <f t="shared" si="58"/>
        <v>0</v>
      </c>
      <c r="W234" s="53">
        <f t="shared" si="59"/>
        <v>0</v>
      </c>
      <c r="X234" s="53">
        <f t="shared" si="60"/>
        <v>0.20699999999999999</v>
      </c>
      <c r="Y234" s="53">
        <f t="shared" si="61"/>
        <v>0.20699999999999999</v>
      </c>
      <c r="Z234" s="53">
        <f t="shared" si="62"/>
        <v>0</v>
      </c>
      <c r="AA234" s="53">
        <f t="shared" si="63"/>
        <v>0</v>
      </c>
      <c r="AB234" s="64">
        <v>43831</v>
      </c>
      <c r="AC234" s="67" t="s">
        <v>315</v>
      </c>
      <c r="AD234" s="67" t="s">
        <v>1858</v>
      </c>
      <c r="AE234" s="67" t="s">
        <v>1858</v>
      </c>
      <c r="AF234" s="41"/>
    </row>
    <row r="235" spans="1:32" s="54" customFormat="1" x14ac:dyDescent="0.25">
      <c r="A235" s="29" t="s">
        <v>1473</v>
      </c>
      <c r="B235" s="39" t="s">
        <v>1132</v>
      </c>
      <c r="C235" s="39" t="s">
        <v>817</v>
      </c>
      <c r="D235" s="42" t="s">
        <v>2422</v>
      </c>
      <c r="E235" s="58" t="s">
        <v>79</v>
      </c>
      <c r="F235" s="39" t="s">
        <v>713</v>
      </c>
      <c r="G235" s="39" t="s">
        <v>2425</v>
      </c>
      <c r="H235" s="39" t="s">
        <v>713</v>
      </c>
      <c r="I235" s="39">
        <v>103101230</v>
      </c>
      <c r="J235" s="39" t="s">
        <v>2426</v>
      </c>
      <c r="K235" s="42" t="s">
        <v>2427</v>
      </c>
      <c r="L235" s="29" t="s">
        <v>84</v>
      </c>
      <c r="M235" s="55" t="s">
        <v>1862</v>
      </c>
      <c r="N235" s="39" t="s">
        <v>338</v>
      </c>
      <c r="O235" s="71">
        <v>49</v>
      </c>
      <c r="P235" s="69">
        <f t="shared" si="55"/>
        <v>148.19800000000001</v>
      </c>
      <c r="Q235" s="43">
        <v>148.19800000000001</v>
      </c>
      <c r="R235" s="43">
        <v>0</v>
      </c>
      <c r="S235" s="43">
        <v>0</v>
      </c>
      <c r="T235" s="53">
        <f t="shared" si="56"/>
        <v>74.099000000000004</v>
      </c>
      <c r="U235" s="53">
        <f t="shared" si="57"/>
        <v>74.099000000000004</v>
      </c>
      <c r="V235" s="53">
        <f t="shared" si="58"/>
        <v>0</v>
      </c>
      <c r="W235" s="53">
        <f t="shared" si="59"/>
        <v>0</v>
      </c>
      <c r="X235" s="53">
        <f t="shared" si="60"/>
        <v>74.099000000000004</v>
      </c>
      <c r="Y235" s="53">
        <f t="shared" si="61"/>
        <v>74.099000000000004</v>
      </c>
      <c r="Z235" s="53">
        <f t="shared" si="62"/>
        <v>0</v>
      </c>
      <c r="AA235" s="53">
        <f t="shared" si="63"/>
        <v>0</v>
      </c>
      <c r="AB235" s="64">
        <v>43831</v>
      </c>
      <c r="AC235" s="67" t="s">
        <v>315</v>
      </c>
      <c r="AD235" s="41" t="s">
        <v>1858</v>
      </c>
      <c r="AE235" s="41" t="s">
        <v>1858</v>
      </c>
      <c r="AF235" s="39"/>
    </row>
    <row r="236" spans="1:32" s="54" customFormat="1" x14ac:dyDescent="0.25">
      <c r="A236" s="29" t="s">
        <v>1474</v>
      </c>
      <c r="B236" s="39" t="s">
        <v>355</v>
      </c>
      <c r="C236" s="39" t="s">
        <v>79</v>
      </c>
      <c r="D236" s="42">
        <v>99</v>
      </c>
      <c r="E236" s="58" t="s">
        <v>79</v>
      </c>
      <c r="F236" s="39" t="s">
        <v>768</v>
      </c>
      <c r="G236" s="39" t="s">
        <v>712</v>
      </c>
      <c r="H236" s="39" t="s">
        <v>713</v>
      </c>
      <c r="I236" s="39">
        <v>103100831</v>
      </c>
      <c r="J236" s="39" t="s">
        <v>2428</v>
      </c>
      <c r="K236" s="42">
        <v>15406452</v>
      </c>
      <c r="L236" s="29" t="s">
        <v>84</v>
      </c>
      <c r="M236" s="55" t="s">
        <v>1862</v>
      </c>
      <c r="N236" s="39" t="s">
        <v>99</v>
      </c>
      <c r="O236" s="71">
        <v>35</v>
      </c>
      <c r="P236" s="69">
        <f t="shared" si="55"/>
        <v>57.5</v>
      </c>
      <c r="Q236" s="43">
        <v>57.5</v>
      </c>
      <c r="R236" s="43">
        <v>0</v>
      </c>
      <c r="S236" s="43">
        <v>0</v>
      </c>
      <c r="T236" s="53">
        <f t="shared" si="56"/>
        <v>28.75</v>
      </c>
      <c r="U236" s="53">
        <f t="shared" si="57"/>
        <v>28.75</v>
      </c>
      <c r="V236" s="53">
        <f t="shared" si="58"/>
        <v>0</v>
      </c>
      <c r="W236" s="53">
        <f t="shared" si="59"/>
        <v>0</v>
      </c>
      <c r="X236" s="53">
        <f t="shared" si="60"/>
        <v>28.75</v>
      </c>
      <c r="Y236" s="53">
        <f t="shared" si="61"/>
        <v>28.75</v>
      </c>
      <c r="Z236" s="53">
        <f t="shared" si="62"/>
        <v>0</v>
      </c>
      <c r="AA236" s="53">
        <f t="shared" si="63"/>
        <v>0</v>
      </c>
      <c r="AB236" s="64">
        <v>43831</v>
      </c>
      <c r="AC236" s="67" t="s">
        <v>315</v>
      </c>
      <c r="AD236" s="41" t="s">
        <v>1858</v>
      </c>
      <c r="AE236" s="41" t="s">
        <v>2472</v>
      </c>
      <c r="AF236" s="39"/>
    </row>
    <row r="237" spans="1:32" s="54" customFormat="1" ht="22.5" x14ac:dyDescent="0.25">
      <c r="A237" s="29" t="s">
        <v>1475</v>
      </c>
      <c r="B237" s="41" t="s">
        <v>2429</v>
      </c>
      <c r="C237" s="41" t="s">
        <v>79</v>
      </c>
      <c r="D237" s="58">
        <v>99</v>
      </c>
      <c r="E237" s="58" t="s">
        <v>79</v>
      </c>
      <c r="F237" s="41" t="s">
        <v>768</v>
      </c>
      <c r="G237" s="41" t="s">
        <v>712</v>
      </c>
      <c r="H237" s="41" t="s">
        <v>713</v>
      </c>
      <c r="I237" s="41">
        <v>103333999</v>
      </c>
      <c r="J237" s="41" t="s">
        <v>2430</v>
      </c>
      <c r="K237" s="58">
        <v>71504179</v>
      </c>
      <c r="L237" s="29" t="s">
        <v>84</v>
      </c>
      <c r="M237" s="55" t="s">
        <v>1862</v>
      </c>
      <c r="N237" s="41" t="s">
        <v>86</v>
      </c>
      <c r="O237" s="68">
        <v>11</v>
      </c>
      <c r="P237" s="69">
        <f t="shared" si="55"/>
        <v>5.95</v>
      </c>
      <c r="Q237" s="43">
        <v>5.95</v>
      </c>
      <c r="R237" s="43">
        <v>0</v>
      </c>
      <c r="S237" s="43">
        <v>0</v>
      </c>
      <c r="T237" s="53">
        <f t="shared" si="56"/>
        <v>2.9750000000000001</v>
      </c>
      <c r="U237" s="53">
        <f t="shared" si="57"/>
        <v>2.9750000000000001</v>
      </c>
      <c r="V237" s="53">
        <f t="shared" si="58"/>
        <v>0</v>
      </c>
      <c r="W237" s="53">
        <f t="shared" si="59"/>
        <v>0</v>
      </c>
      <c r="X237" s="53">
        <f t="shared" si="60"/>
        <v>2.9750000000000001</v>
      </c>
      <c r="Y237" s="53">
        <f t="shared" si="61"/>
        <v>2.9750000000000001</v>
      </c>
      <c r="Z237" s="53">
        <f t="shared" si="62"/>
        <v>0</v>
      </c>
      <c r="AA237" s="53">
        <f t="shared" si="63"/>
        <v>0</v>
      </c>
      <c r="AB237" s="64">
        <v>43831</v>
      </c>
      <c r="AC237" s="67" t="s">
        <v>315</v>
      </c>
      <c r="AD237" s="41" t="s">
        <v>1858</v>
      </c>
      <c r="AE237" s="41" t="s">
        <v>2472</v>
      </c>
      <c r="AF237" s="41"/>
    </row>
    <row r="238" spans="1:32" s="54" customFormat="1" x14ac:dyDescent="0.25">
      <c r="A238" s="29" t="s">
        <v>1476</v>
      </c>
      <c r="B238" s="39" t="s">
        <v>2431</v>
      </c>
      <c r="C238" s="39" t="s">
        <v>79</v>
      </c>
      <c r="D238" s="42" t="s">
        <v>2432</v>
      </c>
      <c r="E238" s="58" t="s">
        <v>79</v>
      </c>
      <c r="F238" s="39" t="s">
        <v>1989</v>
      </c>
      <c r="G238" s="39" t="s">
        <v>712</v>
      </c>
      <c r="H238" s="39" t="s">
        <v>713</v>
      </c>
      <c r="I238" s="39">
        <v>103334083</v>
      </c>
      <c r="J238" s="39" t="s">
        <v>2433</v>
      </c>
      <c r="K238" s="42" t="s">
        <v>2434</v>
      </c>
      <c r="L238" s="29" t="s">
        <v>84</v>
      </c>
      <c r="M238" s="55" t="s">
        <v>1862</v>
      </c>
      <c r="N238" s="39" t="s">
        <v>99</v>
      </c>
      <c r="O238" s="71">
        <v>28</v>
      </c>
      <c r="P238" s="69">
        <f t="shared" si="55"/>
        <v>24.783999999999999</v>
      </c>
      <c r="Q238" s="43">
        <v>24.783999999999999</v>
      </c>
      <c r="R238" s="43">
        <v>0</v>
      </c>
      <c r="S238" s="43">
        <v>0</v>
      </c>
      <c r="T238" s="53">
        <f t="shared" si="56"/>
        <v>12.391999999999999</v>
      </c>
      <c r="U238" s="53">
        <f t="shared" si="57"/>
        <v>12.391999999999999</v>
      </c>
      <c r="V238" s="53">
        <f t="shared" si="58"/>
        <v>0</v>
      </c>
      <c r="W238" s="53">
        <f t="shared" si="59"/>
        <v>0</v>
      </c>
      <c r="X238" s="53">
        <f t="shared" si="60"/>
        <v>12.391999999999999</v>
      </c>
      <c r="Y238" s="53">
        <f t="shared" si="61"/>
        <v>12.391999999999999</v>
      </c>
      <c r="Z238" s="53">
        <f t="shared" si="62"/>
        <v>0</v>
      </c>
      <c r="AA238" s="53">
        <f t="shared" si="63"/>
        <v>0</v>
      </c>
      <c r="AB238" s="64">
        <v>43831</v>
      </c>
      <c r="AC238" s="67" t="s">
        <v>315</v>
      </c>
      <c r="AD238" s="41" t="s">
        <v>1858</v>
      </c>
      <c r="AE238" s="39" t="s">
        <v>2473</v>
      </c>
      <c r="AF238" s="39"/>
    </row>
    <row r="239" spans="1:32" s="54" customFormat="1" x14ac:dyDescent="0.25">
      <c r="A239" s="29" t="s">
        <v>1477</v>
      </c>
      <c r="B239" s="39" t="s">
        <v>2431</v>
      </c>
      <c r="C239" s="39" t="s">
        <v>79</v>
      </c>
      <c r="D239" s="42" t="s">
        <v>79</v>
      </c>
      <c r="E239" s="58" t="s">
        <v>79</v>
      </c>
      <c r="F239" s="39" t="s">
        <v>761</v>
      </c>
      <c r="G239" s="39" t="s">
        <v>712</v>
      </c>
      <c r="H239" s="39" t="s">
        <v>713</v>
      </c>
      <c r="I239" s="39">
        <v>103334068</v>
      </c>
      <c r="J239" s="39" t="s">
        <v>2435</v>
      </c>
      <c r="K239" s="42" t="s">
        <v>2436</v>
      </c>
      <c r="L239" s="29" t="s">
        <v>84</v>
      </c>
      <c r="M239" s="55" t="s">
        <v>1862</v>
      </c>
      <c r="N239" s="39" t="s">
        <v>99</v>
      </c>
      <c r="O239" s="71">
        <v>14</v>
      </c>
      <c r="P239" s="69">
        <f t="shared" si="55"/>
        <v>6.94</v>
      </c>
      <c r="Q239" s="43">
        <v>6.94</v>
      </c>
      <c r="R239" s="43">
        <v>0</v>
      </c>
      <c r="S239" s="43">
        <v>0</v>
      </c>
      <c r="T239" s="53">
        <f t="shared" si="56"/>
        <v>3.47</v>
      </c>
      <c r="U239" s="53">
        <f t="shared" si="57"/>
        <v>3.47</v>
      </c>
      <c r="V239" s="53">
        <f t="shared" si="58"/>
        <v>0</v>
      </c>
      <c r="W239" s="53">
        <f t="shared" si="59"/>
        <v>0</v>
      </c>
      <c r="X239" s="53">
        <f t="shared" si="60"/>
        <v>3.47</v>
      </c>
      <c r="Y239" s="53">
        <f t="shared" si="61"/>
        <v>3.47</v>
      </c>
      <c r="Z239" s="53">
        <f t="shared" si="62"/>
        <v>0</v>
      </c>
      <c r="AA239" s="53">
        <f t="shared" si="63"/>
        <v>0</v>
      </c>
      <c r="AB239" s="64">
        <v>43831</v>
      </c>
      <c r="AC239" s="67" t="s">
        <v>315</v>
      </c>
      <c r="AD239" s="41" t="s">
        <v>1858</v>
      </c>
      <c r="AE239" s="39" t="s">
        <v>2473</v>
      </c>
      <c r="AF239" s="39"/>
    </row>
    <row r="240" spans="1:32" s="54" customFormat="1" x14ac:dyDescent="0.25">
      <c r="A240" s="29" t="s">
        <v>1478</v>
      </c>
      <c r="B240" s="39" t="s">
        <v>2437</v>
      </c>
      <c r="C240" s="39" t="s">
        <v>664</v>
      </c>
      <c r="D240" s="42">
        <v>5</v>
      </c>
      <c r="E240" s="58" t="s">
        <v>79</v>
      </c>
      <c r="F240" s="39" t="s">
        <v>713</v>
      </c>
      <c r="G240" s="39" t="s">
        <v>712</v>
      </c>
      <c r="H240" s="39" t="s">
        <v>713</v>
      </c>
      <c r="I240" s="39">
        <v>103101071</v>
      </c>
      <c r="J240" s="39" t="s">
        <v>2438</v>
      </c>
      <c r="K240" s="42" t="s">
        <v>2439</v>
      </c>
      <c r="L240" s="29" t="s">
        <v>84</v>
      </c>
      <c r="M240" s="55" t="s">
        <v>1862</v>
      </c>
      <c r="N240" s="39" t="s">
        <v>338</v>
      </c>
      <c r="O240" s="71">
        <v>75</v>
      </c>
      <c r="P240" s="69">
        <f t="shared" si="55"/>
        <v>187.19</v>
      </c>
      <c r="Q240" s="43">
        <v>187.19</v>
      </c>
      <c r="R240" s="43">
        <v>0</v>
      </c>
      <c r="S240" s="43">
        <v>0</v>
      </c>
      <c r="T240" s="53">
        <f t="shared" si="56"/>
        <v>93.594999999999999</v>
      </c>
      <c r="U240" s="53">
        <f t="shared" si="57"/>
        <v>93.594999999999999</v>
      </c>
      <c r="V240" s="53">
        <f t="shared" si="58"/>
        <v>0</v>
      </c>
      <c r="W240" s="53">
        <f t="shared" si="59"/>
        <v>0</v>
      </c>
      <c r="X240" s="53">
        <f t="shared" si="60"/>
        <v>93.594999999999999</v>
      </c>
      <c r="Y240" s="53">
        <f t="shared" si="61"/>
        <v>93.594999999999999</v>
      </c>
      <c r="Z240" s="53">
        <f t="shared" si="62"/>
        <v>0</v>
      </c>
      <c r="AA240" s="53">
        <f t="shared" si="63"/>
        <v>0</v>
      </c>
      <c r="AB240" s="64">
        <v>43831</v>
      </c>
      <c r="AC240" s="67" t="s">
        <v>315</v>
      </c>
      <c r="AD240" s="41" t="s">
        <v>1858</v>
      </c>
      <c r="AE240" s="39" t="s">
        <v>2474</v>
      </c>
      <c r="AF240" s="39"/>
    </row>
    <row r="241" spans="1:32" s="54" customFormat="1" x14ac:dyDescent="0.25">
      <c r="A241" s="29" t="s">
        <v>1479</v>
      </c>
      <c r="B241" s="39" t="s">
        <v>2440</v>
      </c>
      <c r="C241" s="39" t="s">
        <v>817</v>
      </c>
      <c r="D241" s="42">
        <v>27</v>
      </c>
      <c r="E241" s="58" t="s">
        <v>79</v>
      </c>
      <c r="F241" s="39" t="s">
        <v>713</v>
      </c>
      <c r="G241" s="39" t="s">
        <v>712</v>
      </c>
      <c r="H241" s="39" t="s">
        <v>713</v>
      </c>
      <c r="I241" s="39">
        <v>103334067</v>
      </c>
      <c r="J241" s="39" t="s">
        <v>2441</v>
      </c>
      <c r="K241" s="42">
        <v>14987428</v>
      </c>
      <c r="L241" s="29" t="s">
        <v>84</v>
      </c>
      <c r="M241" s="55" t="s">
        <v>1862</v>
      </c>
      <c r="N241" s="39" t="s">
        <v>99</v>
      </c>
      <c r="O241" s="71">
        <v>14</v>
      </c>
      <c r="P241" s="69">
        <f t="shared" si="55"/>
        <v>48.578000000000003</v>
      </c>
      <c r="Q241" s="43">
        <v>48.578000000000003</v>
      </c>
      <c r="R241" s="43">
        <v>0</v>
      </c>
      <c r="S241" s="43">
        <v>0</v>
      </c>
      <c r="T241" s="53">
        <f t="shared" si="56"/>
        <v>24.289000000000001</v>
      </c>
      <c r="U241" s="53">
        <f t="shared" si="57"/>
        <v>24.289000000000001</v>
      </c>
      <c r="V241" s="53">
        <f t="shared" si="58"/>
        <v>0</v>
      </c>
      <c r="W241" s="53">
        <f t="shared" si="59"/>
        <v>0</v>
      </c>
      <c r="X241" s="53">
        <f t="shared" si="60"/>
        <v>24.289000000000001</v>
      </c>
      <c r="Y241" s="53">
        <f t="shared" si="61"/>
        <v>24.289000000000001</v>
      </c>
      <c r="Z241" s="53">
        <f t="shared" si="62"/>
        <v>0</v>
      </c>
      <c r="AA241" s="53">
        <f t="shared" si="63"/>
        <v>0</v>
      </c>
      <c r="AB241" s="64">
        <v>43831</v>
      </c>
      <c r="AC241" s="67" t="s">
        <v>315</v>
      </c>
      <c r="AD241" s="41" t="s">
        <v>1858</v>
      </c>
      <c r="AE241" s="39" t="s">
        <v>2475</v>
      </c>
      <c r="AF241" s="39"/>
    </row>
    <row r="242" spans="1:32" s="54" customFormat="1" x14ac:dyDescent="0.25">
      <c r="A242" s="29" t="s">
        <v>1480</v>
      </c>
      <c r="B242" s="39" t="s">
        <v>2442</v>
      </c>
      <c r="C242" s="39" t="s">
        <v>740</v>
      </c>
      <c r="D242" s="42">
        <v>3</v>
      </c>
      <c r="E242" s="58" t="s">
        <v>79</v>
      </c>
      <c r="F242" s="39" t="s">
        <v>713</v>
      </c>
      <c r="G242" s="39" t="s">
        <v>712</v>
      </c>
      <c r="H242" s="39" t="s">
        <v>713</v>
      </c>
      <c r="I242" s="39">
        <v>103334066</v>
      </c>
      <c r="J242" s="39" t="s">
        <v>2443</v>
      </c>
      <c r="K242" s="42">
        <v>13881455</v>
      </c>
      <c r="L242" s="29" t="s">
        <v>84</v>
      </c>
      <c r="M242" s="55" t="s">
        <v>1862</v>
      </c>
      <c r="N242" s="39" t="s">
        <v>99</v>
      </c>
      <c r="O242" s="71">
        <v>35</v>
      </c>
      <c r="P242" s="69">
        <f t="shared" si="55"/>
        <v>49.567999999999998</v>
      </c>
      <c r="Q242" s="43">
        <v>49.567999999999998</v>
      </c>
      <c r="R242" s="43">
        <v>0</v>
      </c>
      <c r="S242" s="43">
        <v>0</v>
      </c>
      <c r="T242" s="53">
        <f t="shared" si="56"/>
        <v>24.783999999999999</v>
      </c>
      <c r="U242" s="53">
        <f t="shared" si="57"/>
        <v>24.783999999999999</v>
      </c>
      <c r="V242" s="53">
        <f t="shared" si="58"/>
        <v>0</v>
      </c>
      <c r="W242" s="53">
        <f t="shared" si="59"/>
        <v>0</v>
      </c>
      <c r="X242" s="53">
        <f t="shared" si="60"/>
        <v>24.783999999999999</v>
      </c>
      <c r="Y242" s="53">
        <f t="shared" si="61"/>
        <v>24.783999999999999</v>
      </c>
      <c r="Z242" s="53">
        <f t="shared" si="62"/>
        <v>0</v>
      </c>
      <c r="AA242" s="53">
        <f t="shared" si="63"/>
        <v>0</v>
      </c>
      <c r="AB242" s="64">
        <v>43831</v>
      </c>
      <c r="AC242" s="67" t="s">
        <v>315</v>
      </c>
      <c r="AD242" s="41" t="s">
        <v>1858</v>
      </c>
      <c r="AE242" s="39" t="s">
        <v>2476</v>
      </c>
      <c r="AF242" s="39"/>
    </row>
    <row r="243" spans="1:32" s="54" customFormat="1" x14ac:dyDescent="0.25">
      <c r="A243" s="29" t="s">
        <v>1481</v>
      </c>
      <c r="B243" s="67" t="s">
        <v>418</v>
      </c>
      <c r="C243" s="67" t="s">
        <v>1083</v>
      </c>
      <c r="D243" s="72">
        <v>1</v>
      </c>
      <c r="E243" s="58" t="s">
        <v>79</v>
      </c>
      <c r="F243" s="67" t="s">
        <v>713</v>
      </c>
      <c r="G243" s="67" t="s">
        <v>712</v>
      </c>
      <c r="H243" s="67" t="s">
        <v>713</v>
      </c>
      <c r="I243" s="67">
        <v>103100642</v>
      </c>
      <c r="J243" s="72" t="s">
        <v>2444</v>
      </c>
      <c r="K243" s="72">
        <v>31378911</v>
      </c>
      <c r="L243" s="29" t="s">
        <v>84</v>
      </c>
      <c r="M243" s="55" t="s">
        <v>1862</v>
      </c>
      <c r="N243" s="67" t="s">
        <v>99</v>
      </c>
      <c r="O243" s="73">
        <v>4</v>
      </c>
      <c r="P243" s="69">
        <f t="shared" si="55"/>
        <v>6.742</v>
      </c>
      <c r="Q243" s="43">
        <v>6.742</v>
      </c>
      <c r="R243" s="43">
        <v>0</v>
      </c>
      <c r="S243" s="43">
        <v>0</v>
      </c>
      <c r="T243" s="53">
        <f t="shared" si="56"/>
        <v>3.371</v>
      </c>
      <c r="U243" s="53">
        <f t="shared" si="57"/>
        <v>3.371</v>
      </c>
      <c r="V243" s="53">
        <f t="shared" si="58"/>
        <v>0</v>
      </c>
      <c r="W243" s="53">
        <f t="shared" si="59"/>
        <v>0</v>
      </c>
      <c r="X243" s="53">
        <f t="shared" si="60"/>
        <v>3.371</v>
      </c>
      <c r="Y243" s="53">
        <f t="shared" si="61"/>
        <v>3.371</v>
      </c>
      <c r="Z243" s="53">
        <f t="shared" si="62"/>
        <v>0</v>
      </c>
      <c r="AA243" s="53">
        <f t="shared" si="63"/>
        <v>0</v>
      </c>
      <c r="AB243" s="64">
        <v>43831</v>
      </c>
      <c r="AC243" s="67" t="s">
        <v>315</v>
      </c>
      <c r="AD243" s="67" t="s">
        <v>2445</v>
      </c>
      <c r="AE243" s="67" t="s">
        <v>2445</v>
      </c>
      <c r="AF243" s="41"/>
    </row>
    <row r="244" spans="1:32" s="54" customFormat="1" x14ac:dyDescent="0.25">
      <c r="A244" s="29" t="s">
        <v>1482</v>
      </c>
      <c r="B244" s="39" t="s">
        <v>2445</v>
      </c>
      <c r="C244" s="39" t="s">
        <v>2446</v>
      </c>
      <c r="D244" s="74" t="s">
        <v>2447</v>
      </c>
      <c r="E244" s="58" t="s">
        <v>79</v>
      </c>
      <c r="F244" s="55" t="s">
        <v>713</v>
      </c>
      <c r="G244" s="55" t="s">
        <v>712</v>
      </c>
      <c r="H244" s="55" t="s">
        <v>713</v>
      </c>
      <c r="I244" s="55">
        <v>103100643</v>
      </c>
      <c r="J244" s="55" t="s">
        <v>2448</v>
      </c>
      <c r="K244" s="74">
        <v>14825972</v>
      </c>
      <c r="L244" s="29" t="s">
        <v>84</v>
      </c>
      <c r="M244" s="55" t="s">
        <v>1862</v>
      </c>
      <c r="N244" s="55" t="s">
        <v>99</v>
      </c>
      <c r="O244" s="75">
        <v>18</v>
      </c>
      <c r="P244" s="69">
        <f t="shared" si="55"/>
        <v>59.481999999999999</v>
      </c>
      <c r="Q244" s="43">
        <v>59.481999999999999</v>
      </c>
      <c r="R244" s="43">
        <v>0</v>
      </c>
      <c r="S244" s="43">
        <v>0</v>
      </c>
      <c r="T244" s="53">
        <f t="shared" si="56"/>
        <v>29.741</v>
      </c>
      <c r="U244" s="53">
        <f t="shared" si="57"/>
        <v>29.741</v>
      </c>
      <c r="V244" s="53">
        <f t="shared" si="58"/>
        <v>0</v>
      </c>
      <c r="W244" s="53">
        <f t="shared" si="59"/>
        <v>0</v>
      </c>
      <c r="X244" s="53">
        <f t="shared" si="60"/>
        <v>29.741</v>
      </c>
      <c r="Y244" s="53">
        <f t="shared" si="61"/>
        <v>29.741</v>
      </c>
      <c r="Z244" s="53">
        <f t="shared" si="62"/>
        <v>0</v>
      </c>
      <c r="AA244" s="53">
        <f t="shared" si="63"/>
        <v>0</v>
      </c>
      <c r="AB244" s="64">
        <v>43831</v>
      </c>
      <c r="AC244" s="67" t="s">
        <v>315</v>
      </c>
      <c r="AD244" s="67" t="s">
        <v>2445</v>
      </c>
      <c r="AE244" s="67" t="s">
        <v>2445</v>
      </c>
      <c r="AF244" s="39"/>
    </row>
    <row r="245" spans="1:32" s="54" customFormat="1" ht="22.5" x14ac:dyDescent="0.25">
      <c r="A245" s="29" t="s">
        <v>1483</v>
      </c>
      <c r="B245" s="39" t="s">
        <v>424</v>
      </c>
      <c r="C245" s="39" t="s">
        <v>716</v>
      </c>
      <c r="D245" s="42">
        <v>45</v>
      </c>
      <c r="E245" s="58" t="s">
        <v>79</v>
      </c>
      <c r="F245" s="39" t="s">
        <v>713</v>
      </c>
      <c r="G245" s="39" t="s">
        <v>712</v>
      </c>
      <c r="H245" s="55" t="s">
        <v>713</v>
      </c>
      <c r="I245" s="55">
        <v>103300385</v>
      </c>
      <c r="J245" s="39" t="s">
        <v>2449</v>
      </c>
      <c r="K245" s="39">
        <v>13697531</v>
      </c>
      <c r="L245" s="29" t="s">
        <v>84</v>
      </c>
      <c r="M245" s="55" t="s">
        <v>1862</v>
      </c>
      <c r="N245" s="39" t="s">
        <v>99</v>
      </c>
      <c r="O245" s="71">
        <v>14</v>
      </c>
      <c r="P245" s="69">
        <f t="shared" si="55"/>
        <v>1.4379999999999999</v>
      </c>
      <c r="Q245" s="43">
        <v>1.4379999999999999</v>
      </c>
      <c r="R245" s="43">
        <v>0</v>
      </c>
      <c r="S245" s="43">
        <v>0</v>
      </c>
      <c r="T245" s="53">
        <f t="shared" si="56"/>
        <v>0.71899999999999997</v>
      </c>
      <c r="U245" s="53">
        <f t="shared" si="57"/>
        <v>0.71899999999999997</v>
      </c>
      <c r="V245" s="53">
        <f t="shared" si="58"/>
        <v>0</v>
      </c>
      <c r="W245" s="53">
        <f t="shared" si="59"/>
        <v>0</v>
      </c>
      <c r="X245" s="53">
        <f t="shared" si="60"/>
        <v>0.71899999999999997</v>
      </c>
      <c r="Y245" s="53">
        <f t="shared" si="61"/>
        <v>0.71899999999999997</v>
      </c>
      <c r="Z245" s="53">
        <f t="shared" si="62"/>
        <v>0</v>
      </c>
      <c r="AA245" s="53">
        <f t="shared" si="63"/>
        <v>0</v>
      </c>
      <c r="AB245" s="64">
        <v>43831</v>
      </c>
      <c r="AC245" s="67" t="s">
        <v>315</v>
      </c>
      <c r="AD245" s="67" t="s">
        <v>2445</v>
      </c>
      <c r="AE245" s="41" t="s">
        <v>1858</v>
      </c>
      <c r="AF245" s="41" t="s">
        <v>2477</v>
      </c>
    </row>
    <row r="246" spans="1:32" s="54" customFormat="1" ht="22.5" x14ac:dyDescent="0.25">
      <c r="A246" s="29" t="s">
        <v>1484</v>
      </c>
      <c r="B246" s="41" t="s">
        <v>424</v>
      </c>
      <c r="C246" s="41" t="s">
        <v>2183</v>
      </c>
      <c r="D246" s="58">
        <v>24</v>
      </c>
      <c r="E246" s="58" t="s">
        <v>79</v>
      </c>
      <c r="F246" s="41" t="s">
        <v>713</v>
      </c>
      <c r="G246" s="41" t="s">
        <v>712</v>
      </c>
      <c r="H246" s="41" t="s">
        <v>713</v>
      </c>
      <c r="I246" s="41">
        <v>103334495</v>
      </c>
      <c r="J246" s="41" t="s">
        <v>2450</v>
      </c>
      <c r="K246" s="41">
        <v>14540770</v>
      </c>
      <c r="L246" s="29" t="s">
        <v>84</v>
      </c>
      <c r="M246" s="55" t="s">
        <v>1862</v>
      </c>
      <c r="N246" s="41" t="s">
        <v>99</v>
      </c>
      <c r="O246" s="68">
        <v>14</v>
      </c>
      <c r="P246" s="69">
        <f t="shared" si="55"/>
        <v>1.5860000000000001</v>
      </c>
      <c r="Q246" s="43">
        <v>1.5860000000000001</v>
      </c>
      <c r="R246" s="43">
        <v>0</v>
      </c>
      <c r="S246" s="43">
        <v>0</v>
      </c>
      <c r="T246" s="53">
        <f t="shared" si="56"/>
        <v>0.79300000000000004</v>
      </c>
      <c r="U246" s="53">
        <f t="shared" si="57"/>
        <v>0.79300000000000004</v>
      </c>
      <c r="V246" s="53">
        <f t="shared" si="58"/>
        <v>0</v>
      </c>
      <c r="W246" s="53">
        <f t="shared" si="59"/>
        <v>0</v>
      </c>
      <c r="X246" s="53">
        <f t="shared" si="60"/>
        <v>0.79300000000000004</v>
      </c>
      <c r="Y246" s="53">
        <f t="shared" si="61"/>
        <v>0.79300000000000004</v>
      </c>
      <c r="Z246" s="53">
        <f t="shared" si="62"/>
        <v>0</v>
      </c>
      <c r="AA246" s="53">
        <f t="shared" si="63"/>
        <v>0</v>
      </c>
      <c r="AB246" s="64">
        <v>43831</v>
      </c>
      <c r="AC246" s="67" t="s">
        <v>315</v>
      </c>
      <c r="AD246" s="41" t="s">
        <v>1858</v>
      </c>
      <c r="AE246" s="41" t="s">
        <v>1858</v>
      </c>
      <c r="AF246" s="41" t="s">
        <v>2477</v>
      </c>
    </row>
    <row r="247" spans="1:32" s="54" customFormat="1" ht="22.5" x14ac:dyDescent="0.25">
      <c r="A247" s="29" t="s">
        <v>1485</v>
      </c>
      <c r="B247" s="67" t="s">
        <v>424</v>
      </c>
      <c r="C247" s="67" t="s">
        <v>744</v>
      </c>
      <c r="D247" s="72">
        <v>1</v>
      </c>
      <c r="E247" s="58" t="s">
        <v>79</v>
      </c>
      <c r="F247" s="67" t="s">
        <v>713</v>
      </c>
      <c r="G247" s="67" t="s">
        <v>712</v>
      </c>
      <c r="H247" s="67" t="s">
        <v>713</v>
      </c>
      <c r="I247" s="67">
        <v>103300387</v>
      </c>
      <c r="J247" s="72" t="s">
        <v>2451</v>
      </c>
      <c r="K247" s="72">
        <v>13553393</v>
      </c>
      <c r="L247" s="29" t="s">
        <v>84</v>
      </c>
      <c r="M247" s="55" t="s">
        <v>1862</v>
      </c>
      <c r="N247" s="67" t="s">
        <v>99</v>
      </c>
      <c r="O247" s="73">
        <v>14</v>
      </c>
      <c r="P247" s="69">
        <f t="shared" si="55"/>
        <v>1.19</v>
      </c>
      <c r="Q247" s="43">
        <v>1.19</v>
      </c>
      <c r="R247" s="43">
        <v>0</v>
      </c>
      <c r="S247" s="43">
        <v>0</v>
      </c>
      <c r="T247" s="53">
        <f t="shared" si="56"/>
        <v>0.59499999999999997</v>
      </c>
      <c r="U247" s="53">
        <f t="shared" si="57"/>
        <v>0.59499999999999997</v>
      </c>
      <c r="V247" s="53">
        <f t="shared" si="58"/>
        <v>0</v>
      </c>
      <c r="W247" s="53">
        <f t="shared" si="59"/>
        <v>0</v>
      </c>
      <c r="X247" s="53">
        <f t="shared" si="60"/>
        <v>0.59499999999999997</v>
      </c>
      <c r="Y247" s="53">
        <f t="shared" si="61"/>
        <v>0.59499999999999997</v>
      </c>
      <c r="Z247" s="53">
        <f t="shared" si="62"/>
        <v>0</v>
      </c>
      <c r="AA247" s="53">
        <f t="shared" si="63"/>
        <v>0</v>
      </c>
      <c r="AB247" s="64">
        <v>43831</v>
      </c>
      <c r="AC247" s="67" t="s">
        <v>315</v>
      </c>
      <c r="AD247" s="67" t="s">
        <v>2445</v>
      </c>
      <c r="AE247" s="41" t="s">
        <v>1858</v>
      </c>
      <c r="AF247" s="41" t="s">
        <v>2477</v>
      </c>
    </row>
    <row r="248" spans="1:32" s="54" customFormat="1" x14ac:dyDescent="0.25">
      <c r="A248" s="29" t="s">
        <v>1486</v>
      </c>
      <c r="B248" s="41" t="s">
        <v>2452</v>
      </c>
      <c r="C248" s="67" t="s">
        <v>1926</v>
      </c>
      <c r="D248" s="72" t="s">
        <v>2453</v>
      </c>
      <c r="E248" s="58" t="s">
        <v>79</v>
      </c>
      <c r="F248" s="67" t="s">
        <v>713</v>
      </c>
      <c r="G248" s="67" t="s">
        <v>712</v>
      </c>
      <c r="H248" s="67" t="s">
        <v>713</v>
      </c>
      <c r="I248" s="67">
        <v>103100646</v>
      </c>
      <c r="J248" s="72" t="s">
        <v>2454</v>
      </c>
      <c r="K248" s="72">
        <v>15350225</v>
      </c>
      <c r="L248" s="29" t="s">
        <v>84</v>
      </c>
      <c r="M248" s="55" t="s">
        <v>1862</v>
      </c>
      <c r="N248" s="67" t="s">
        <v>99</v>
      </c>
      <c r="O248" s="73">
        <v>18</v>
      </c>
      <c r="P248" s="69">
        <f t="shared" si="55"/>
        <v>4.1639999999999997</v>
      </c>
      <c r="Q248" s="43">
        <v>4.1639999999999997</v>
      </c>
      <c r="R248" s="43">
        <v>0</v>
      </c>
      <c r="S248" s="43">
        <v>0</v>
      </c>
      <c r="T248" s="53">
        <f t="shared" si="56"/>
        <v>2.0819999999999999</v>
      </c>
      <c r="U248" s="53">
        <f t="shared" si="57"/>
        <v>2.0819999999999999</v>
      </c>
      <c r="V248" s="53">
        <f t="shared" si="58"/>
        <v>0</v>
      </c>
      <c r="W248" s="53">
        <f t="shared" si="59"/>
        <v>0</v>
      </c>
      <c r="X248" s="53">
        <f t="shared" si="60"/>
        <v>2.0819999999999999</v>
      </c>
      <c r="Y248" s="53">
        <f t="shared" si="61"/>
        <v>2.0819999999999999</v>
      </c>
      <c r="Z248" s="53">
        <f t="shared" si="62"/>
        <v>0</v>
      </c>
      <c r="AA248" s="53">
        <f t="shared" si="63"/>
        <v>0</v>
      </c>
      <c r="AB248" s="64">
        <v>43831</v>
      </c>
      <c r="AC248" s="67" t="s">
        <v>315</v>
      </c>
      <c r="AD248" s="67" t="s">
        <v>2445</v>
      </c>
      <c r="AE248" s="67" t="s">
        <v>2445</v>
      </c>
      <c r="AF248" s="41"/>
    </row>
    <row r="249" spans="1:32" s="54" customFormat="1" x14ac:dyDescent="0.25">
      <c r="A249" s="29" t="s">
        <v>1487</v>
      </c>
      <c r="B249" s="66" t="s">
        <v>2455</v>
      </c>
      <c r="C249" s="66" t="s">
        <v>1880</v>
      </c>
      <c r="D249" s="76">
        <v>30</v>
      </c>
      <c r="E249" s="58" t="s">
        <v>79</v>
      </c>
      <c r="F249" s="66" t="s">
        <v>713</v>
      </c>
      <c r="G249" s="66" t="s">
        <v>712</v>
      </c>
      <c r="H249" s="66" t="s">
        <v>713</v>
      </c>
      <c r="I249" s="66">
        <v>103101191</v>
      </c>
      <c r="J249" s="76" t="s">
        <v>2456</v>
      </c>
      <c r="K249" s="76" t="s">
        <v>2457</v>
      </c>
      <c r="L249" s="29" t="s">
        <v>84</v>
      </c>
      <c r="M249" s="55" t="s">
        <v>1862</v>
      </c>
      <c r="N249" s="66" t="s">
        <v>668</v>
      </c>
      <c r="O249" s="77">
        <v>76</v>
      </c>
      <c r="P249" s="69">
        <f t="shared" si="55"/>
        <v>84.087999999999994</v>
      </c>
      <c r="Q249" s="43">
        <v>16.36</v>
      </c>
      <c r="R249" s="43">
        <v>13.384</v>
      </c>
      <c r="S249" s="43">
        <v>54.344000000000001</v>
      </c>
      <c r="T249" s="53">
        <f t="shared" si="56"/>
        <v>42.043999999999997</v>
      </c>
      <c r="U249" s="53">
        <f t="shared" si="57"/>
        <v>8.18</v>
      </c>
      <c r="V249" s="53">
        <f t="shared" si="58"/>
        <v>6.6920000000000002</v>
      </c>
      <c r="W249" s="53">
        <f t="shared" si="59"/>
        <v>27.172000000000001</v>
      </c>
      <c r="X249" s="53">
        <f t="shared" si="60"/>
        <v>42.043999999999997</v>
      </c>
      <c r="Y249" s="53">
        <f t="shared" si="61"/>
        <v>8.18</v>
      </c>
      <c r="Z249" s="53">
        <f t="shared" si="62"/>
        <v>6.6920000000000002</v>
      </c>
      <c r="AA249" s="53">
        <f t="shared" si="63"/>
        <v>27.172000000000001</v>
      </c>
      <c r="AB249" s="64">
        <v>43831</v>
      </c>
      <c r="AC249" s="67" t="s">
        <v>315</v>
      </c>
      <c r="AD249" s="67" t="s">
        <v>2445</v>
      </c>
      <c r="AE249" s="67" t="s">
        <v>2445</v>
      </c>
      <c r="AF249" s="40"/>
    </row>
    <row r="250" spans="1:32" s="54" customFormat="1" x14ac:dyDescent="0.25">
      <c r="A250" s="29" t="s">
        <v>1488</v>
      </c>
      <c r="B250" s="67" t="s">
        <v>2458</v>
      </c>
      <c r="C250" s="67" t="s">
        <v>664</v>
      </c>
      <c r="D250" s="72" t="s">
        <v>2459</v>
      </c>
      <c r="E250" s="58" t="s">
        <v>79</v>
      </c>
      <c r="F250" s="67" t="s">
        <v>713</v>
      </c>
      <c r="G250" s="67" t="s">
        <v>712</v>
      </c>
      <c r="H250" s="67" t="s">
        <v>713</v>
      </c>
      <c r="I250" s="67">
        <v>103334484</v>
      </c>
      <c r="J250" s="72" t="s">
        <v>2460</v>
      </c>
      <c r="K250" s="72" t="s">
        <v>2461</v>
      </c>
      <c r="L250" s="29" t="s">
        <v>84</v>
      </c>
      <c r="M250" s="55" t="s">
        <v>1862</v>
      </c>
      <c r="N250" s="67" t="s">
        <v>99</v>
      </c>
      <c r="O250" s="73">
        <v>35</v>
      </c>
      <c r="P250" s="69">
        <f t="shared" si="55"/>
        <v>2.4780000000000002</v>
      </c>
      <c r="Q250" s="43">
        <v>2.4780000000000002</v>
      </c>
      <c r="R250" s="43">
        <v>0</v>
      </c>
      <c r="S250" s="43">
        <v>0</v>
      </c>
      <c r="T250" s="53">
        <f t="shared" si="56"/>
        <v>1.2390000000000001</v>
      </c>
      <c r="U250" s="53">
        <f t="shared" si="57"/>
        <v>1.2390000000000001</v>
      </c>
      <c r="V250" s="53">
        <f t="shared" si="58"/>
        <v>0</v>
      </c>
      <c r="W250" s="53">
        <f t="shared" si="59"/>
        <v>0</v>
      </c>
      <c r="X250" s="53">
        <f t="shared" si="60"/>
        <v>1.2390000000000001</v>
      </c>
      <c r="Y250" s="53">
        <f t="shared" si="61"/>
        <v>1.2390000000000001</v>
      </c>
      <c r="Z250" s="53">
        <f t="shared" si="62"/>
        <v>0</v>
      </c>
      <c r="AA250" s="53">
        <f t="shared" si="63"/>
        <v>0</v>
      </c>
      <c r="AB250" s="64">
        <v>43831</v>
      </c>
      <c r="AC250" s="67" t="s">
        <v>315</v>
      </c>
      <c r="AD250" s="67" t="s">
        <v>1858</v>
      </c>
      <c r="AE250" s="67" t="s">
        <v>2458</v>
      </c>
      <c r="AF250" s="40"/>
    </row>
    <row r="251" spans="1:32" s="54" customFormat="1" x14ac:dyDescent="0.25">
      <c r="A251" s="29" t="s">
        <v>1489</v>
      </c>
      <c r="B251" s="27" t="s">
        <v>2462</v>
      </c>
      <c r="C251" s="27" t="s">
        <v>2446</v>
      </c>
      <c r="D251" s="48" t="s">
        <v>2463</v>
      </c>
      <c r="E251" s="58" t="s">
        <v>79</v>
      </c>
      <c r="F251" s="27" t="s">
        <v>713</v>
      </c>
      <c r="G251" s="27" t="s">
        <v>712</v>
      </c>
      <c r="H251" s="27" t="s">
        <v>713</v>
      </c>
      <c r="I251" s="27">
        <v>103334488</v>
      </c>
      <c r="J251" s="48" t="s">
        <v>2464</v>
      </c>
      <c r="K251" s="48" t="s">
        <v>2465</v>
      </c>
      <c r="L251" s="29" t="s">
        <v>84</v>
      </c>
      <c r="M251" s="55" t="s">
        <v>1862</v>
      </c>
      <c r="N251" s="27" t="s">
        <v>99</v>
      </c>
      <c r="O251" s="78">
        <v>14</v>
      </c>
      <c r="P251" s="69">
        <f t="shared" si="55"/>
        <v>0.878</v>
      </c>
      <c r="Q251" s="43">
        <v>0.878</v>
      </c>
      <c r="R251" s="43">
        <v>0</v>
      </c>
      <c r="S251" s="43">
        <v>0</v>
      </c>
      <c r="T251" s="53">
        <f t="shared" si="56"/>
        <v>0.439</v>
      </c>
      <c r="U251" s="53">
        <f t="shared" si="57"/>
        <v>0.439</v>
      </c>
      <c r="V251" s="53">
        <f t="shared" si="58"/>
        <v>0</v>
      </c>
      <c r="W251" s="53">
        <f t="shared" si="59"/>
        <v>0</v>
      </c>
      <c r="X251" s="53">
        <f t="shared" si="60"/>
        <v>0.439</v>
      </c>
      <c r="Y251" s="53">
        <f t="shared" si="61"/>
        <v>0.439</v>
      </c>
      <c r="Z251" s="53">
        <f t="shared" si="62"/>
        <v>0</v>
      </c>
      <c r="AA251" s="53">
        <f t="shared" si="63"/>
        <v>0</v>
      </c>
      <c r="AB251" s="64">
        <v>43831</v>
      </c>
      <c r="AC251" s="67" t="s">
        <v>315</v>
      </c>
      <c r="AD251" s="27" t="s">
        <v>2445</v>
      </c>
      <c r="AE251" s="27" t="s">
        <v>2445</v>
      </c>
      <c r="AF251" s="40"/>
    </row>
    <row r="252" spans="1:32" s="54" customFormat="1" x14ac:dyDescent="0.25">
      <c r="A252" s="29" t="s">
        <v>1490</v>
      </c>
      <c r="B252" s="27" t="s">
        <v>424</v>
      </c>
      <c r="C252" s="27" t="s">
        <v>79</v>
      </c>
      <c r="D252" s="48" t="s">
        <v>2466</v>
      </c>
      <c r="E252" s="58" t="s">
        <v>79</v>
      </c>
      <c r="F252" s="27" t="s">
        <v>2117</v>
      </c>
      <c r="G252" s="27" t="s">
        <v>712</v>
      </c>
      <c r="H252" s="27" t="s">
        <v>713</v>
      </c>
      <c r="I252" s="27">
        <v>34013053</v>
      </c>
      <c r="J252" s="48" t="s">
        <v>2467</v>
      </c>
      <c r="K252" s="48" t="s">
        <v>2468</v>
      </c>
      <c r="L252" s="29" t="s">
        <v>84</v>
      </c>
      <c r="M252" s="27" t="s">
        <v>1862</v>
      </c>
      <c r="N252" s="27" t="s">
        <v>400</v>
      </c>
      <c r="O252" s="78">
        <v>22</v>
      </c>
      <c r="P252" s="69">
        <f t="shared" si="55"/>
        <v>6.2E-2</v>
      </c>
      <c r="Q252" s="43">
        <v>0.05</v>
      </c>
      <c r="R252" s="43">
        <v>1.2E-2</v>
      </c>
      <c r="S252" s="43">
        <v>0</v>
      </c>
      <c r="T252" s="53">
        <f t="shared" si="56"/>
        <v>3.1E-2</v>
      </c>
      <c r="U252" s="53">
        <f t="shared" si="57"/>
        <v>2.5000000000000001E-2</v>
      </c>
      <c r="V252" s="53">
        <f t="shared" si="58"/>
        <v>6.0000000000000001E-3</v>
      </c>
      <c r="W252" s="53">
        <f t="shared" si="59"/>
        <v>0</v>
      </c>
      <c r="X252" s="53">
        <f t="shared" si="60"/>
        <v>3.1E-2</v>
      </c>
      <c r="Y252" s="53">
        <f t="shared" si="61"/>
        <v>2.5000000000000001E-2</v>
      </c>
      <c r="Z252" s="53">
        <f t="shared" si="62"/>
        <v>6.0000000000000001E-3</v>
      </c>
      <c r="AA252" s="53">
        <f t="shared" si="63"/>
        <v>0</v>
      </c>
      <c r="AB252" s="64">
        <v>43831</v>
      </c>
      <c r="AC252" s="67" t="s">
        <v>315</v>
      </c>
      <c r="AD252" s="67" t="s">
        <v>1858</v>
      </c>
      <c r="AE252" s="67" t="s">
        <v>1858</v>
      </c>
      <c r="AF252" s="40"/>
    </row>
    <row r="253" spans="1:32" s="54" customFormat="1" x14ac:dyDescent="0.25">
      <c r="A253" s="29" t="s">
        <v>1491</v>
      </c>
      <c r="B253" s="27" t="s">
        <v>1858</v>
      </c>
      <c r="C253" s="27" t="s">
        <v>79</v>
      </c>
      <c r="D253" s="48" t="s">
        <v>2469</v>
      </c>
      <c r="E253" s="58" t="s">
        <v>79</v>
      </c>
      <c r="F253" s="27" t="s">
        <v>2059</v>
      </c>
      <c r="G253" s="27" t="s">
        <v>712</v>
      </c>
      <c r="H253" s="27" t="s">
        <v>713</v>
      </c>
      <c r="I253" s="27">
        <v>34013051</v>
      </c>
      <c r="J253" s="48" t="s">
        <v>2470</v>
      </c>
      <c r="K253" s="48" t="s">
        <v>2471</v>
      </c>
      <c r="L253" s="29" t="s">
        <v>84</v>
      </c>
      <c r="M253" s="27" t="s">
        <v>1862</v>
      </c>
      <c r="N253" s="27" t="s">
        <v>99</v>
      </c>
      <c r="O253" s="78">
        <v>5</v>
      </c>
      <c r="P253" s="69">
        <f t="shared" si="55"/>
        <v>5.1040000000000001</v>
      </c>
      <c r="Q253" s="43">
        <v>5.1040000000000001</v>
      </c>
      <c r="R253" s="43">
        <v>0</v>
      </c>
      <c r="S253" s="43">
        <v>0</v>
      </c>
      <c r="T253" s="53">
        <f t="shared" si="56"/>
        <v>2.552</v>
      </c>
      <c r="U253" s="53">
        <f t="shared" si="57"/>
        <v>2.552</v>
      </c>
      <c r="V253" s="53">
        <f t="shared" si="58"/>
        <v>0</v>
      </c>
      <c r="W253" s="53">
        <f t="shared" si="59"/>
        <v>0</v>
      </c>
      <c r="X253" s="53">
        <f t="shared" si="60"/>
        <v>2.552</v>
      </c>
      <c r="Y253" s="53">
        <f t="shared" si="61"/>
        <v>2.552</v>
      </c>
      <c r="Z253" s="53">
        <f t="shared" si="62"/>
        <v>0</v>
      </c>
      <c r="AA253" s="53">
        <f t="shared" si="63"/>
        <v>0</v>
      </c>
      <c r="AB253" s="64">
        <v>43831</v>
      </c>
      <c r="AC253" s="27" t="s">
        <v>315</v>
      </c>
      <c r="AD253" s="67" t="s">
        <v>1858</v>
      </c>
      <c r="AE253" s="67" t="s">
        <v>1858</v>
      </c>
      <c r="AF253" s="40"/>
    </row>
    <row r="254" spans="1:32" x14ac:dyDescent="0.25">
      <c r="A254" s="29" t="s">
        <v>1492</v>
      </c>
      <c r="B254" s="41" t="s">
        <v>2490</v>
      </c>
      <c r="C254" s="41" t="s">
        <v>1880</v>
      </c>
      <c r="D254" s="41">
        <v>4</v>
      </c>
      <c r="E254" s="41"/>
      <c r="F254" s="41" t="s">
        <v>713</v>
      </c>
      <c r="G254" s="41" t="s">
        <v>712</v>
      </c>
      <c r="H254" s="41" t="s">
        <v>713</v>
      </c>
      <c r="I254" s="41">
        <v>30810038</v>
      </c>
      <c r="J254" s="41" t="s">
        <v>79</v>
      </c>
      <c r="K254" s="41">
        <v>13931480</v>
      </c>
      <c r="L254" s="29" t="s">
        <v>84</v>
      </c>
      <c r="M254" s="41" t="s">
        <v>85</v>
      </c>
      <c r="N254" s="41" t="s">
        <v>99</v>
      </c>
      <c r="O254" s="86">
        <v>35</v>
      </c>
      <c r="P254" s="43">
        <v>176.446</v>
      </c>
      <c r="Q254" s="43">
        <v>176.446</v>
      </c>
      <c r="R254" s="43">
        <v>0</v>
      </c>
      <c r="S254" s="91">
        <v>0</v>
      </c>
      <c r="T254" s="92">
        <v>88.222999999999999</v>
      </c>
      <c r="U254" s="92">
        <v>88.222999999999999</v>
      </c>
      <c r="V254" s="92">
        <v>0</v>
      </c>
      <c r="W254" s="92">
        <v>0</v>
      </c>
      <c r="X254" s="92">
        <v>88.222999999999999</v>
      </c>
      <c r="Y254" s="92">
        <v>88.222999999999999</v>
      </c>
      <c r="Z254" s="92">
        <v>0</v>
      </c>
      <c r="AA254" s="92">
        <v>0</v>
      </c>
      <c r="AB254" s="93">
        <v>43891</v>
      </c>
      <c r="AC254" s="67" t="s">
        <v>2532</v>
      </c>
      <c r="AD254" s="67" t="s">
        <v>2533</v>
      </c>
      <c r="AE254" s="67" t="s">
        <v>2534</v>
      </c>
      <c r="AF254" s="40"/>
    </row>
    <row r="255" spans="1:32" x14ac:dyDescent="0.25">
      <c r="A255" s="29" t="s">
        <v>1493</v>
      </c>
      <c r="B255" s="41" t="s">
        <v>2491</v>
      </c>
      <c r="C255" s="41" t="s">
        <v>740</v>
      </c>
      <c r="D255" s="41">
        <v>4</v>
      </c>
      <c r="E255" s="41"/>
      <c r="F255" s="41" t="s">
        <v>713</v>
      </c>
      <c r="G255" s="41" t="s">
        <v>712</v>
      </c>
      <c r="H255" s="41" t="s">
        <v>713</v>
      </c>
      <c r="I255" s="41">
        <v>30868187</v>
      </c>
      <c r="J255" s="41" t="s">
        <v>79</v>
      </c>
      <c r="K255" s="41">
        <v>14151269</v>
      </c>
      <c r="L255" s="29" t="s">
        <v>84</v>
      </c>
      <c r="M255" s="41" t="s">
        <v>85</v>
      </c>
      <c r="N255" s="41" t="s">
        <v>99</v>
      </c>
      <c r="O255" s="86">
        <v>22</v>
      </c>
      <c r="P255" s="43">
        <v>40.71</v>
      </c>
      <c r="Q255" s="43">
        <v>40.71</v>
      </c>
      <c r="R255" s="43">
        <v>0</v>
      </c>
      <c r="S255" s="91">
        <v>0</v>
      </c>
      <c r="T255" s="92">
        <v>20.355</v>
      </c>
      <c r="U255" s="92">
        <v>20.355</v>
      </c>
      <c r="V255" s="92">
        <v>0</v>
      </c>
      <c r="W255" s="92">
        <v>0</v>
      </c>
      <c r="X255" s="92">
        <v>20.355</v>
      </c>
      <c r="Y255" s="92">
        <v>20.355</v>
      </c>
      <c r="Z255" s="92">
        <v>0</v>
      </c>
      <c r="AA255" s="92">
        <v>0</v>
      </c>
      <c r="AB255" s="93">
        <v>43891</v>
      </c>
      <c r="AC255" s="67" t="s">
        <v>2532</v>
      </c>
      <c r="AD255" s="67" t="s">
        <v>2533</v>
      </c>
      <c r="AE255" s="67" t="s">
        <v>2534</v>
      </c>
      <c r="AF255" s="40"/>
    </row>
    <row r="256" spans="1:32" x14ac:dyDescent="0.25">
      <c r="A256" s="29" t="s">
        <v>1494</v>
      </c>
      <c r="B256" s="41" t="s">
        <v>797</v>
      </c>
      <c r="C256" s="41" t="s">
        <v>2492</v>
      </c>
      <c r="D256" s="41">
        <v>5</v>
      </c>
      <c r="E256" s="41"/>
      <c r="F256" s="41" t="s">
        <v>746</v>
      </c>
      <c r="G256" s="41" t="s">
        <v>745</v>
      </c>
      <c r="H256" s="41" t="s">
        <v>746</v>
      </c>
      <c r="I256" s="41">
        <v>42694257</v>
      </c>
      <c r="J256" s="41" t="s">
        <v>79</v>
      </c>
      <c r="K256" s="41">
        <v>27623347</v>
      </c>
      <c r="L256" s="29" t="s">
        <v>84</v>
      </c>
      <c r="M256" s="41" t="s">
        <v>85</v>
      </c>
      <c r="N256" s="41" t="s">
        <v>346</v>
      </c>
      <c r="O256" s="86">
        <v>5</v>
      </c>
      <c r="P256" s="43">
        <v>0</v>
      </c>
      <c r="Q256" s="43">
        <v>0</v>
      </c>
      <c r="R256" s="43">
        <v>0</v>
      </c>
      <c r="S256" s="91">
        <v>0</v>
      </c>
      <c r="T256" s="92">
        <v>0</v>
      </c>
      <c r="U256" s="92">
        <v>0</v>
      </c>
      <c r="V256" s="92">
        <v>0</v>
      </c>
      <c r="W256" s="92">
        <v>0</v>
      </c>
      <c r="X256" s="92">
        <v>0</v>
      </c>
      <c r="Y256" s="92">
        <v>0</v>
      </c>
      <c r="Z256" s="92">
        <v>0</v>
      </c>
      <c r="AA256" s="92">
        <v>0</v>
      </c>
      <c r="AB256" s="93">
        <v>43891</v>
      </c>
      <c r="AC256" s="67" t="s">
        <v>2532</v>
      </c>
      <c r="AD256" s="67" t="s">
        <v>2533</v>
      </c>
      <c r="AE256" s="67" t="s">
        <v>2534</v>
      </c>
      <c r="AF256" s="40"/>
    </row>
    <row r="257" spans="1:32" x14ac:dyDescent="0.25">
      <c r="A257" s="29" t="s">
        <v>1495</v>
      </c>
      <c r="B257" s="41" t="s">
        <v>2493</v>
      </c>
      <c r="C257" s="41" t="s">
        <v>740</v>
      </c>
      <c r="D257" s="41" t="s">
        <v>2494</v>
      </c>
      <c r="E257" s="41"/>
      <c r="F257" s="41" t="s">
        <v>713</v>
      </c>
      <c r="G257" s="41" t="s">
        <v>712</v>
      </c>
      <c r="H257" s="41" t="s">
        <v>713</v>
      </c>
      <c r="I257" s="41">
        <v>83000306</v>
      </c>
      <c r="J257" s="41" t="s">
        <v>79</v>
      </c>
      <c r="K257" s="58" t="s">
        <v>2495</v>
      </c>
      <c r="L257" s="29" t="s">
        <v>84</v>
      </c>
      <c r="M257" s="41" t="s">
        <v>85</v>
      </c>
      <c r="N257" s="41" t="s">
        <v>338</v>
      </c>
      <c r="O257" s="86">
        <v>28</v>
      </c>
      <c r="P257" s="43">
        <v>195.79599999999999</v>
      </c>
      <c r="Q257" s="43">
        <v>195.79599999999999</v>
      </c>
      <c r="R257" s="43">
        <v>0</v>
      </c>
      <c r="S257" s="91">
        <v>0</v>
      </c>
      <c r="T257" s="92">
        <v>97.897999999999996</v>
      </c>
      <c r="U257" s="92">
        <v>97.897999999999996</v>
      </c>
      <c r="V257" s="92">
        <v>0</v>
      </c>
      <c r="W257" s="92">
        <v>0</v>
      </c>
      <c r="X257" s="92">
        <v>97.897999999999996</v>
      </c>
      <c r="Y257" s="92">
        <v>97.897999999999996</v>
      </c>
      <c r="Z257" s="92">
        <v>0</v>
      </c>
      <c r="AA257" s="92">
        <v>0</v>
      </c>
      <c r="AB257" s="93">
        <v>43891</v>
      </c>
      <c r="AC257" s="67" t="s">
        <v>2532</v>
      </c>
      <c r="AD257" s="67" t="s">
        <v>2533</v>
      </c>
      <c r="AE257" s="67" t="s">
        <v>2534</v>
      </c>
      <c r="AF257" s="40"/>
    </row>
    <row r="258" spans="1:32" x14ac:dyDescent="0.25">
      <c r="A258" s="29" t="s">
        <v>1496</v>
      </c>
      <c r="B258" s="41" t="s">
        <v>2496</v>
      </c>
      <c r="C258" s="41" t="s">
        <v>386</v>
      </c>
      <c r="D258" s="41">
        <v>39</v>
      </c>
      <c r="E258" s="41"/>
      <c r="F258" s="41" t="s">
        <v>840</v>
      </c>
      <c r="G258" s="41" t="s">
        <v>851</v>
      </c>
      <c r="H258" s="41" t="s">
        <v>840</v>
      </c>
      <c r="I258" s="41" t="s">
        <v>2497</v>
      </c>
      <c r="J258" s="41" t="s">
        <v>79</v>
      </c>
      <c r="K258" s="41"/>
      <c r="L258" s="29" t="s">
        <v>84</v>
      </c>
      <c r="M258" s="41" t="s">
        <v>2498</v>
      </c>
      <c r="N258" s="41" t="s">
        <v>99</v>
      </c>
      <c r="O258" s="86" t="s">
        <v>79</v>
      </c>
      <c r="P258" s="43">
        <v>36.994</v>
      </c>
      <c r="Q258" s="43">
        <v>36.994</v>
      </c>
      <c r="R258" s="43">
        <v>0</v>
      </c>
      <c r="S258" s="91">
        <v>0</v>
      </c>
      <c r="T258" s="92">
        <v>18.497</v>
      </c>
      <c r="U258" s="92">
        <v>18.497</v>
      </c>
      <c r="V258" s="92">
        <v>0</v>
      </c>
      <c r="W258" s="92">
        <v>0</v>
      </c>
      <c r="X258" s="92">
        <v>18.497</v>
      </c>
      <c r="Y258" s="92">
        <v>18.497</v>
      </c>
      <c r="Z258" s="92">
        <v>0</v>
      </c>
      <c r="AA258" s="92">
        <v>0</v>
      </c>
      <c r="AB258" s="93">
        <v>44013</v>
      </c>
      <c r="AC258" s="67" t="s">
        <v>315</v>
      </c>
      <c r="AD258" s="67" t="s">
        <v>2533</v>
      </c>
      <c r="AE258" s="67" t="s">
        <v>2496</v>
      </c>
      <c r="AF258" s="40"/>
    </row>
    <row r="259" spans="1:32" x14ac:dyDescent="0.25">
      <c r="A259" s="29" t="s">
        <v>1497</v>
      </c>
      <c r="B259" s="41" t="s">
        <v>797</v>
      </c>
      <c r="C259" s="41" t="s">
        <v>386</v>
      </c>
      <c r="D259" s="41" t="s">
        <v>2499</v>
      </c>
      <c r="E259" s="41"/>
      <c r="F259" s="41" t="s">
        <v>840</v>
      </c>
      <c r="G259" s="41" t="s">
        <v>851</v>
      </c>
      <c r="H259" s="41" t="s">
        <v>840</v>
      </c>
      <c r="I259" s="41">
        <v>46971170</v>
      </c>
      <c r="J259" s="41" t="s">
        <v>79</v>
      </c>
      <c r="K259" s="41">
        <v>29913542</v>
      </c>
      <c r="L259" s="29" t="s">
        <v>84</v>
      </c>
      <c r="M259" s="41" t="s">
        <v>85</v>
      </c>
      <c r="N259" s="41" t="s">
        <v>346</v>
      </c>
      <c r="O259" s="86">
        <v>4</v>
      </c>
      <c r="P259" s="43">
        <v>1.2E-2</v>
      </c>
      <c r="Q259" s="43">
        <v>1.2E-2</v>
      </c>
      <c r="R259" s="43">
        <v>0</v>
      </c>
      <c r="S259" s="91">
        <v>0</v>
      </c>
      <c r="T259" s="92">
        <v>6.0000000000000001E-3</v>
      </c>
      <c r="U259" s="92">
        <v>6.0000000000000001E-3</v>
      </c>
      <c r="V259" s="92">
        <v>0</v>
      </c>
      <c r="W259" s="92">
        <v>0</v>
      </c>
      <c r="X259" s="92">
        <v>6.0000000000000001E-3</v>
      </c>
      <c r="Y259" s="92">
        <v>6.0000000000000001E-3</v>
      </c>
      <c r="Z259" s="92">
        <v>0</v>
      </c>
      <c r="AA259" s="92">
        <v>0</v>
      </c>
      <c r="AB259" s="93">
        <v>43891</v>
      </c>
      <c r="AC259" s="67" t="s">
        <v>2532</v>
      </c>
      <c r="AD259" s="67" t="s">
        <v>2533</v>
      </c>
      <c r="AE259" s="67" t="s">
        <v>2496</v>
      </c>
      <c r="AF259" s="40"/>
    </row>
    <row r="260" spans="1:32" x14ac:dyDescent="0.25">
      <c r="A260" s="29" t="s">
        <v>1498</v>
      </c>
      <c r="B260" s="41" t="s">
        <v>2500</v>
      </c>
      <c r="C260" s="41" t="s">
        <v>386</v>
      </c>
      <c r="D260" s="41">
        <v>39</v>
      </c>
      <c r="E260" s="41"/>
      <c r="F260" s="41" t="s">
        <v>840</v>
      </c>
      <c r="G260" s="41" t="s">
        <v>851</v>
      </c>
      <c r="H260" s="41" t="s">
        <v>840</v>
      </c>
      <c r="I260" s="41">
        <v>104400593</v>
      </c>
      <c r="J260" s="41" t="s">
        <v>2501</v>
      </c>
      <c r="K260" s="41">
        <v>70153784</v>
      </c>
      <c r="L260" s="29" t="s">
        <v>84</v>
      </c>
      <c r="M260" s="41" t="s">
        <v>85</v>
      </c>
      <c r="N260" s="41" t="s">
        <v>99</v>
      </c>
      <c r="O260" s="86">
        <v>35</v>
      </c>
      <c r="P260" s="43">
        <v>3.6040000000000001</v>
      </c>
      <c r="Q260" s="43">
        <v>3.6040000000000001</v>
      </c>
      <c r="R260" s="43">
        <v>0</v>
      </c>
      <c r="S260" s="91">
        <v>0</v>
      </c>
      <c r="T260" s="92">
        <v>1.802</v>
      </c>
      <c r="U260" s="92">
        <v>1.802</v>
      </c>
      <c r="V260" s="92">
        <v>0</v>
      </c>
      <c r="W260" s="92">
        <v>0</v>
      </c>
      <c r="X260" s="92">
        <v>1.802</v>
      </c>
      <c r="Y260" s="92">
        <v>1.802</v>
      </c>
      <c r="Z260" s="92">
        <v>0</v>
      </c>
      <c r="AA260" s="92">
        <v>0</v>
      </c>
      <c r="AB260" s="93">
        <v>43891</v>
      </c>
      <c r="AC260" s="67" t="s">
        <v>2532</v>
      </c>
      <c r="AD260" s="67" t="s">
        <v>2533</v>
      </c>
      <c r="AE260" s="67" t="s">
        <v>2496</v>
      </c>
      <c r="AF260" s="40"/>
    </row>
    <row r="261" spans="1:32" x14ac:dyDescent="0.25">
      <c r="A261" s="29" t="s">
        <v>1499</v>
      </c>
      <c r="B261" s="41" t="s">
        <v>1132</v>
      </c>
      <c r="C261" s="41" t="s">
        <v>79</v>
      </c>
      <c r="D261" s="41">
        <v>304</v>
      </c>
      <c r="E261" s="41"/>
      <c r="F261" s="41" t="s">
        <v>433</v>
      </c>
      <c r="G261" s="41" t="s">
        <v>434</v>
      </c>
      <c r="H261" s="41" t="s">
        <v>435</v>
      </c>
      <c r="I261" s="41">
        <v>36785110</v>
      </c>
      <c r="J261" s="41" t="s">
        <v>79</v>
      </c>
      <c r="K261" s="58" t="s">
        <v>2502</v>
      </c>
      <c r="L261" s="29" t="s">
        <v>84</v>
      </c>
      <c r="M261" s="41" t="s">
        <v>85</v>
      </c>
      <c r="N261" s="41" t="s">
        <v>99</v>
      </c>
      <c r="O261" s="86">
        <v>35</v>
      </c>
      <c r="P261" s="43">
        <v>66.444000000000003</v>
      </c>
      <c r="Q261" s="43">
        <v>66.444000000000003</v>
      </c>
      <c r="R261" s="43">
        <v>0</v>
      </c>
      <c r="S261" s="91">
        <v>0</v>
      </c>
      <c r="T261" s="92">
        <v>33.222000000000001</v>
      </c>
      <c r="U261" s="92">
        <v>33.222000000000001</v>
      </c>
      <c r="V261" s="92">
        <v>0</v>
      </c>
      <c r="W261" s="92">
        <v>0</v>
      </c>
      <c r="X261" s="92">
        <v>33.222000000000001</v>
      </c>
      <c r="Y261" s="92">
        <v>33.222000000000001</v>
      </c>
      <c r="Z261" s="92">
        <v>0</v>
      </c>
      <c r="AA261" s="92">
        <v>0</v>
      </c>
      <c r="AB261" s="93">
        <v>43891</v>
      </c>
      <c r="AC261" s="67" t="s">
        <v>2532</v>
      </c>
      <c r="AD261" s="67" t="s">
        <v>2533</v>
      </c>
      <c r="AE261" s="67" t="s">
        <v>2535</v>
      </c>
      <c r="AF261" s="40"/>
    </row>
    <row r="262" spans="1:32" x14ac:dyDescent="0.25">
      <c r="A262" s="29" t="s">
        <v>1500</v>
      </c>
      <c r="B262" s="41" t="s">
        <v>2503</v>
      </c>
      <c r="C262" s="41" t="s">
        <v>664</v>
      </c>
      <c r="D262" s="41">
        <v>11</v>
      </c>
      <c r="E262" s="41"/>
      <c r="F262" s="41" t="s">
        <v>433</v>
      </c>
      <c r="G262" s="41" t="s">
        <v>434</v>
      </c>
      <c r="H262" s="41" t="s">
        <v>435</v>
      </c>
      <c r="I262" s="41">
        <v>36785171</v>
      </c>
      <c r="J262" s="41" t="s">
        <v>79</v>
      </c>
      <c r="K262" s="58" t="s">
        <v>2504</v>
      </c>
      <c r="L262" s="29" t="s">
        <v>84</v>
      </c>
      <c r="M262" s="41" t="s">
        <v>85</v>
      </c>
      <c r="N262" s="41" t="s">
        <v>99</v>
      </c>
      <c r="O262" s="86">
        <v>18</v>
      </c>
      <c r="P262" s="43">
        <v>11.958</v>
      </c>
      <c r="Q262" s="43">
        <v>11.958</v>
      </c>
      <c r="R262" s="43">
        <v>0</v>
      </c>
      <c r="S262" s="91">
        <v>0</v>
      </c>
      <c r="T262" s="92">
        <v>5.9790000000000001</v>
      </c>
      <c r="U262" s="92">
        <v>5.9790000000000001</v>
      </c>
      <c r="V262" s="92">
        <v>0</v>
      </c>
      <c r="W262" s="92">
        <v>0</v>
      </c>
      <c r="X262" s="92">
        <v>5.9790000000000001</v>
      </c>
      <c r="Y262" s="92">
        <v>5.9790000000000001</v>
      </c>
      <c r="Z262" s="92">
        <v>0</v>
      </c>
      <c r="AA262" s="92">
        <v>0</v>
      </c>
      <c r="AB262" s="93">
        <v>43891</v>
      </c>
      <c r="AC262" s="67" t="s">
        <v>2532</v>
      </c>
      <c r="AD262" s="67" t="s">
        <v>2533</v>
      </c>
      <c r="AE262" s="67" t="s">
        <v>2535</v>
      </c>
      <c r="AF262" s="40"/>
    </row>
    <row r="263" spans="1:32" x14ac:dyDescent="0.25">
      <c r="A263" s="29" t="s">
        <v>1723</v>
      </c>
      <c r="B263" s="41" t="s">
        <v>2505</v>
      </c>
      <c r="C263" s="41" t="s">
        <v>79</v>
      </c>
      <c r="D263" s="41" t="s">
        <v>79</v>
      </c>
      <c r="E263" s="41"/>
      <c r="F263" s="41" t="s">
        <v>2506</v>
      </c>
      <c r="G263" s="41" t="s">
        <v>434</v>
      </c>
      <c r="H263" s="41" t="s">
        <v>435</v>
      </c>
      <c r="I263" s="41">
        <v>83000496</v>
      </c>
      <c r="J263" s="41" t="s">
        <v>79</v>
      </c>
      <c r="K263" s="58" t="s">
        <v>2507</v>
      </c>
      <c r="L263" s="29" t="s">
        <v>84</v>
      </c>
      <c r="M263" s="41" t="s">
        <v>85</v>
      </c>
      <c r="N263" s="41" t="s">
        <v>338</v>
      </c>
      <c r="O263" s="86">
        <v>26</v>
      </c>
      <c r="P263" s="43">
        <v>60.067999999999998</v>
      </c>
      <c r="Q263" s="43">
        <v>60.067999999999998</v>
      </c>
      <c r="R263" s="43">
        <v>0</v>
      </c>
      <c r="S263" s="91">
        <v>0</v>
      </c>
      <c r="T263" s="92">
        <v>30.033999999999999</v>
      </c>
      <c r="U263" s="92">
        <v>30.033999999999999</v>
      </c>
      <c r="V263" s="92">
        <v>0</v>
      </c>
      <c r="W263" s="92">
        <v>0</v>
      </c>
      <c r="X263" s="92">
        <v>30.033999999999999</v>
      </c>
      <c r="Y263" s="92">
        <v>30.033999999999999</v>
      </c>
      <c r="Z263" s="92">
        <v>0</v>
      </c>
      <c r="AA263" s="92">
        <v>0</v>
      </c>
      <c r="AB263" s="93">
        <v>43891</v>
      </c>
      <c r="AC263" s="67" t="s">
        <v>2532</v>
      </c>
      <c r="AD263" s="67" t="s">
        <v>2533</v>
      </c>
      <c r="AE263" s="67" t="s">
        <v>2535</v>
      </c>
      <c r="AF263" s="40"/>
    </row>
    <row r="264" spans="1:32" x14ac:dyDescent="0.25">
      <c r="A264" s="29" t="s">
        <v>1724</v>
      </c>
      <c r="B264" s="41" t="s">
        <v>1129</v>
      </c>
      <c r="C264" s="41" t="s">
        <v>79</v>
      </c>
      <c r="D264" s="41" t="s">
        <v>79</v>
      </c>
      <c r="E264" s="41"/>
      <c r="F264" s="41" t="s">
        <v>433</v>
      </c>
      <c r="G264" s="41" t="s">
        <v>434</v>
      </c>
      <c r="H264" s="41" t="s">
        <v>435</v>
      </c>
      <c r="I264" s="41">
        <v>36785049</v>
      </c>
      <c r="J264" s="41" t="s">
        <v>79</v>
      </c>
      <c r="K264" s="41">
        <v>13771612</v>
      </c>
      <c r="L264" s="29" t="s">
        <v>84</v>
      </c>
      <c r="M264" s="41" t="s">
        <v>85</v>
      </c>
      <c r="N264" s="41" t="s">
        <v>346</v>
      </c>
      <c r="O264" s="86">
        <v>35</v>
      </c>
      <c r="P264" s="43">
        <v>67.784000000000006</v>
      </c>
      <c r="Q264" s="43">
        <v>67.784000000000006</v>
      </c>
      <c r="R264" s="43">
        <v>0</v>
      </c>
      <c r="S264" s="91">
        <v>0</v>
      </c>
      <c r="T264" s="92">
        <v>33.892000000000003</v>
      </c>
      <c r="U264" s="92">
        <v>33.892000000000003</v>
      </c>
      <c r="V264" s="92">
        <v>0</v>
      </c>
      <c r="W264" s="92">
        <v>0</v>
      </c>
      <c r="X264" s="92">
        <v>33.892000000000003</v>
      </c>
      <c r="Y264" s="92">
        <v>33.892000000000003</v>
      </c>
      <c r="Z264" s="92">
        <v>0</v>
      </c>
      <c r="AA264" s="92">
        <v>0</v>
      </c>
      <c r="AB264" s="93">
        <v>43891</v>
      </c>
      <c r="AC264" s="67" t="s">
        <v>2532</v>
      </c>
      <c r="AD264" s="67" t="s">
        <v>2533</v>
      </c>
      <c r="AE264" s="67" t="s">
        <v>2535</v>
      </c>
      <c r="AF264" s="40"/>
    </row>
    <row r="265" spans="1:32" x14ac:dyDescent="0.25">
      <c r="A265" s="29" t="s">
        <v>1725</v>
      </c>
      <c r="B265" s="41" t="s">
        <v>2508</v>
      </c>
      <c r="C265" s="41" t="s">
        <v>664</v>
      </c>
      <c r="D265" s="41">
        <v>28</v>
      </c>
      <c r="E265" s="41"/>
      <c r="F265" s="41" t="s">
        <v>746</v>
      </c>
      <c r="G265" s="41" t="s">
        <v>745</v>
      </c>
      <c r="H265" s="41" t="s">
        <v>746</v>
      </c>
      <c r="I265" s="41">
        <v>41630112</v>
      </c>
      <c r="J265" s="41" t="s">
        <v>79</v>
      </c>
      <c r="K265" s="58" t="s">
        <v>2509</v>
      </c>
      <c r="L265" s="29" t="s">
        <v>84</v>
      </c>
      <c r="M265" s="41" t="s">
        <v>85</v>
      </c>
      <c r="N265" s="41" t="s">
        <v>99</v>
      </c>
      <c r="O265" s="86">
        <v>14</v>
      </c>
      <c r="P265" s="43">
        <v>42.225999999999999</v>
      </c>
      <c r="Q265" s="43">
        <v>42.225999999999999</v>
      </c>
      <c r="R265" s="43">
        <v>0</v>
      </c>
      <c r="S265" s="91">
        <v>0</v>
      </c>
      <c r="T265" s="92">
        <v>21.113</v>
      </c>
      <c r="U265" s="92">
        <v>21.113</v>
      </c>
      <c r="V265" s="92">
        <v>0</v>
      </c>
      <c r="W265" s="92">
        <v>0</v>
      </c>
      <c r="X265" s="92">
        <v>21.113</v>
      </c>
      <c r="Y265" s="92">
        <v>21.113</v>
      </c>
      <c r="Z265" s="92">
        <v>0</v>
      </c>
      <c r="AA265" s="92">
        <v>0</v>
      </c>
      <c r="AB265" s="93">
        <v>43891</v>
      </c>
      <c r="AC265" s="67" t="s">
        <v>2532</v>
      </c>
      <c r="AD265" s="67" t="s">
        <v>2533</v>
      </c>
      <c r="AE265" s="67" t="s">
        <v>2536</v>
      </c>
      <c r="AF265" s="40"/>
    </row>
    <row r="266" spans="1:32" ht="22.5" x14ac:dyDescent="0.25">
      <c r="A266" s="29" t="s">
        <v>1726</v>
      </c>
      <c r="B266" s="41" t="s">
        <v>2510</v>
      </c>
      <c r="C266" s="41" t="s">
        <v>79</v>
      </c>
      <c r="D266" s="41" t="s">
        <v>79</v>
      </c>
      <c r="E266" s="41"/>
      <c r="F266" s="41" t="s">
        <v>435</v>
      </c>
      <c r="G266" s="41" t="s">
        <v>434</v>
      </c>
      <c r="H266" s="41" t="s">
        <v>435</v>
      </c>
      <c r="I266" s="41">
        <v>36775137</v>
      </c>
      <c r="J266" s="41" t="s">
        <v>79</v>
      </c>
      <c r="K266" s="58" t="s">
        <v>2511</v>
      </c>
      <c r="L266" s="29" t="s">
        <v>84</v>
      </c>
      <c r="M266" s="41" t="s">
        <v>85</v>
      </c>
      <c r="N266" s="41" t="s">
        <v>400</v>
      </c>
      <c r="O266" s="86">
        <v>35</v>
      </c>
      <c r="P266" s="43">
        <v>81.635999999999996</v>
      </c>
      <c r="Q266" s="43">
        <v>21.164000000000001</v>
      </c>
      <c r="R266" s="43">
        <v>60.47</v>
      </c>
      <c r="S266" s="91">
        <v>0</v>
      </c>
      <c r="T266" s="92">
        <v>40.817999999999998</v>
      </c>
      <c r="U266" s="92">
        <v>10.582000000000001</v>
      </c>
      <c r="V266" s="92">
        <v>30.234999999999999</v>
      </c>
      <c r="W266" s="92">
        <v>0</v>
      </c>
      <c r="X266" s="92">
        <v>40.817999999999998</v>
      </c>
      <c r="Y266" s="92">
        <v>10.582000000000001</v>
      </c>
      <c r="Z266" s="92">
        <v>30.234999999999999</v>
      </c>
      <c r="AA266" s="92">
        <v>0</v>
      </c>
      <c r="AB266" s="93">
        <v>43891</v>
      </c>
      <c r="AC266" s="67" t="s">
        <v>2532</v>
      </c>
      <c r="AD266" s="67" t="s">
        <v>2533</v>
      </c>
      <c r="AE266" s="67" t="s">
        <v>2536</v>
      </c>
      <c r="AF266" s="40"/>
    </row>
    <row r="267" spans="1:32" x14ac:dyDescent="0.25">
      <c r="A267" s="29" t="s">
        <v>1727</v>
      </c>
      <c r="B267" s="41" t="s">
        <v>2512</v>
      </c>
      <c r="C267" s="41" t="s">
        <v>2513</v>
      </c>
      <c r="D267" s="41">
        <v>6</v>
      </c>
      <c r="E267" s="41"/>
      <c r="F267" s="41" t="s">
        <v>746</v>
      </c>
      <c r="G267" s="41" t="s">
        <v>745</v>
      </c>
      <c r="H267" s="41" t="s">
        <v>746</v>
      </c>
      <c r="I267" s="41">
        <v>42694033</v>
      </c>
      <c r="J267" s="41" t="s">
        <v>79</v>
      </c>
      <c r="K267" s="58" t="s">
        <v>2514</v>
      </c>
      <c r="L267" s="29" t="s">
        <v>84</v>
      </c>
      <c r="M267" s="41" t="s">
        <v>85</v>
      </c>
      <c r="N267" s="41" t="s">
        <v>99</v>
      </c>
      <c r="O267" s="86">
        <v>20</v>
      </c>
      <c r="P267" s="43">
        <v>69.09</v>
      </c>
      <c r="Q267" s="43">
        <v>69.09</v>
      </c>
      <c r="R267" s="43">
        <v>0</v>
      </c>
      <c r="S267" s="91">
        <v>0</v>
      </c>
      <c r="T267" s="92">
        <v>34.545000000000002</v>
      </c>
      <c r="U267" s="92">
        <v>34.545000000000002</v>
      </c>
      <c r="V267" s="92">
        <v>0</v>
      </c>
      <c r="W267" s="92">
        <v>0</v>
      </c>
      <c r="X267" s="92">
        <v>34.545000000000002</v>
      </c>
      <c r="Y267" s="92">
        <v>34.545000000000002</v>
      </c>
      <c r="Z267" s="92">
        <v>0</v>
      </c>
      <c r="AA267" s="92">
        <v>0</v>
      </c>
      <c r="AB267" s="93">
        <v>43891</v>
      </c>
      <c r="AC267" s="67" t="s">
        <v>2532</v>
      </c>
      <c r="AD267" s="67" t="s">
        <v>2533</v>
      </c>
      <c r="AE267" s="67" t="s">
        <v>2536</v>
      </c>
      <c r="AF267" s="40"/>
    </row>
    <row r="268" spans="1:32" x14ac:dyDescent="0.25">
      <c r="A268" s="29" t="s">
        <v>1728</v>
      </c>
      <c r="B268" s="41" t="s">
        <v>2491</v>
      </c>
      <c r="C268" s="41" t="s">
        <v>2492</v>
      </c>
      <c r="D268" s="41">
        <v>5</v>
      </c>
      <c r="E268" s="41"/>
      <c r="F268" s="41" t="s">
        <v>746</v>
      </c>
      <c r="G268" s="41" t="s">
        <v>745</v>
      </c>
      <c r="H268" s="41" t="s">
        <v>746</v>
      </c>
      <c r="I268" s="41">
        <v>42694253</v>
      </c>
      <c r="J268" s="41" t="s">
        <v>79</v>
      </c>
      <c r="K268" s="58" t="s">
        <v>2515</v>
      </c>
      <c r="L268" s="29" t="s">
        <v>84</v>
      </c>
      <c r="M268" s="41" t="s">
        <v>85</v>
      </c>
      <c r="N268" s="41" t="s">
        <v>99</v>
      </c>
      <c r="O268" s="86">
        <v>14</v>
      </c>
      <c r="P268" s="43">
        <v>51.42</v>
      </c>
      <c r="Q268" s="43">
        <v>51.42</v>
      </c>
      <c r="R268" s="43">
        <v>0</v>
      </c>
      <c r="S268" s="91">
        <v>0</v>
      </c>
      <c r="T268" s="92">
        <v>25.71</v>
      </c>
      <c r="U268" s="92">
        <v>25.71</v>
      </c>
      <c r="V268" s="92">
        <v>0</v>
      </c>
      <c r="W268" s="92">
        <v>0</v>
      </c>
      <c r="X268" s="92">
        <v>25.71</v>
      </c>
      <c r="Y268" s="92">
        <v>25.71</v>
      </c>
      <c r="Z268" s="92">
        <v>0</v>
      </c>
      <c r="AA268" s="92">
        <v>0</v>
      </c>
      <c r="AB268" s="93">
        <v>43891</v>
      </c>
      <c r="AC268" s="67" t="s">
        <v>2532</v>
      </c>
      <c r="AD268" s="67" t="s">
        <v>2533</v>
      </c>
      <c r="AE268" s="67" t="s">
        <v>2537</v>
      </c>
      <c r="AF268" s="40"/>
    </row>
    <row r="269" spans="1:32" x14ac:dyDescent="0.25">
      <c r="A269" s="29" t="s">
        <v>1729</v>
      </c>
      <c r="B269" s="41" t="s">
        <v>2516</v>
      </c>
      <c r="C269" s="41" t="s">
        <v>321</v>
      </c>
      <c r="D269" s="41">
        <v>2</v>
      </c>
      <c r="E269" s="41"/>
      <c r="F269" s="41" t="s">
        <v>713</v>
      </c>
      <c r="G269" s="41" t="s">
        <v>712</v>
      </c>
      <c r="H269" s="41" t="s">
        <v>713</v>
      </c>
      <c r="I269" s="41">
        <v>35898139</v>
      </c>
      <c r="J269" s="41" t="s">
        <v>79</v>
      </c>
      <c r="K269" s="58" t="s">
        <v>2517</v>
      </c>
      <c r="L269" s="29" t="s">
        <v>84</v>
      </c>
      <c r="M269" s="41" t="s">
        <v>85</v>
      </c>
      <c r="N269" s="41" t="s">
        <v>99</v>
      </c>
      <c r="O269" s="86">
        <v>4</v>
      </c>
      <c r="P269" s="43">
        <v>8.59</v>
      </c>
      <c r="Q269" s="43">
        <v>8.59</v>
      </c>
      <c r="R269" s="43">
        <v>0</v>
      </c>
      <c r="S269" s="91">
        <v>0</v>
      </c>
      <c r="T269" s="92">
        <v>4.2949999999999999</v>
      </c>
      <c r="U269" s="92">
        <v>4.2949999999999999</v>
      </c>
      <c r="V269" s="92">
        <v>0</v>
      </c>
      <c r="W269" s="92">
        <v>0</v>
      </c>
      <c r="X269" s="92">
        <v>4.2949999999999999</v>
      </c>
      <c r="Y269" s="92">
        <v>4.2949999999999999</v>
      </c>
      <c r="Z269" s="92">
        <v>0</v>
      </c>
      <c r="AA269" s="92">
        <v>0</v>
      </c>
      <c r="AB269" s="93">
        <v>43891</v>
      </c>
      <c r="AC269" s="67" t="s">
        <v>2532</v>
      </c>
      <c r="AD269" s="67" t="s">
        <v>2538</v>
      </c>
      <c r="AE269" s="67" t="s">
        <v>2538</v>
      </c>
      <c r="AF269" s="40"/>
    </row>
    <row r="270" spans="1:32" x14ac:dyDescent="0.25">
      <c r="A270" s="29" t="s">
        <v>1730</v>
      </c>
      <c r="B270" s="41" t="s">
        <v>2518</v>
      </c>
      <c r="C270" s="41" t="s">
        <v>2513</v>
      </c>
      <c r="D270" s="41">
        <v>6</v>
      </c>
      <c r="E270" s="41"/>
      <c r="F270" s="41" t="s">
        <v>746</v>
      </c>
      <c r="G270" s="41" t="s">
        <v>745</v>
      </c>
      <c r="H270" s="41" t="s">
        <v>746</v>
      </c>
      <c r="I270" s="41">
        <v>42694272</v>
      </c>
      <c r="J270" s="41" t="s">
        <v>79</v>
      </c>
      <c r="K270" s="58" t="s">
        <v>2519</v>
      </c>
      <c r="L270" s="29" t="s">
        <v>84</v>
      </c>
      <c r="M270" s="41" t="s">
        <v>85</v>
      </c>
      <c r="N270" s="41" t="s">
        <v>346</v>
      </c>
      <c r="O270" s="86">
        <v>14</v>
      </c>
      <c r="P270" s="43">
        <v>12.532</v>
      </c>
      <c r="Q270" s="43">
        <v>12.532</v>
      </c>
      <c r="R270" s="43">
        <v>0</v>
      </c>
      <c r="S270" s="91">
        <v>0</v>
      </c>
      <c r="T270" s="92">
        <v>6.266</v>
      </c>
      <c r="U270" s="92">
        <v>6.266</v>
      </c>
      <c r="V270" s="92">
        <v>0</v>
      </c>
      <c r="W270" s="92">
        <v>0</v>
      </c>
      <c r="X270" s="92">
        <v>6.266</v>
      </c>
      <c r="Y270" s="92">
        <v>6.266</v>
      </c>
      <c r="Z270" s="92">
        <v>0</v>
      </c>
      <c r="AA270" s="92">
        <v>0</v>
      </c>
      <c r="AB270" s="93">
        <v>43891</v>
      </c>
      <c r="AC270" s="67" t="s">
        <v>2532</v>
      </c>
      <c r="AD270" s="67" t="s">
        <v>2533</v>
      </c>
      <c r="AE270" s="67" t="s">
        <v>2518</v>
      </c>
      <c r="AF270" s="40"/>
    </row>
    <row r="271" spans="1:32" x14ac:dyDescent="0.25">
      <c r="A271" s="29" t="s">
        <v>1731</v>
      </c>
      <c r="B271" s="41" t="s">
        <v>2518</v>
      </c>
      <c r="C271" s="41" t="s">
        <v>2513</v>
      </c>
      <c r="D271" s="41">
        <v>6</v>
      </c>
      <c r="E271" s="41"/>
      <c r="F271" s="41" t="s">
        <v>746</v>
      </c>
      <c r="G271" s="41" t="s">
        <v>745</v>
      </c>
      <c r="H271" s="41" t="s">
        <v>746</v>
      </c>
      <c r="I271" s="41">
        <v>42694273</v>
      </c>
      <c r="J271" s="41" t="s">
        <v>79</v>
      </c>
      <c r="K271" s="58" t="s">
        <v>2520</v>
      </c>
      <c r="L271" s="29" t="s">
        <v>84</v>
      </c>
      <c r="M271" s="41" t="s">
        <v>85</v>
      </c>
      <c r="N271" s="41" t="s">
        <v>346</v>
      </c>
      <c r="O271" s="86">
        <v>14</v>
      </c>
      <c r="P271" s="43">
        <v>0.45</v>
      </c>
      <c r="Q271" s="43">
        <v>0.45</v>
      </c>
      <c r="R271" s="43">
        <v>0</v>
      </c>
      <c r="S271" s="91">
        <v>0</v>
      </c>
      <c r="T271" s="92">
        <v>0.22500000000000001</v>
      </c>
      <c r="U271" s="92">
        <v>0.22500000000000001</v>
      </c>
      <c r="V271" s="92">
        <v>0</v>
      </c>
      <c r="W271" s="92">
        <v>0</v>
      </c>
      <c r="X271" s="92">
        <v>0.22500000000000001</v>
      </c>
      <c r="Y271" s="92">
        <v>0.22500000000000001</v>
      </c>
      <c r="Z271" s="92">
        <v>0</v>
      </c>
      <c r="AA271" s="92">
        <v>0</v>
      </c>
      <c r="AB271" s="93">
        <v>43891</v>
      </c>
      <c r="AC271" s="67" t="s">
        <v>2532</v>
      </c>
      <c r="AD271" s="67" t="s">
        <v>2533</v>
      </c>
      <c r="AE271" s="67" t="s">
        <v>2518</v>
      </c>
      <c r="AF271" s="40"/>
    </row>
    <row r="272" spans="1:32" x14ac:dyDescent="0.25">
      <c r="A272" s="29" t="s">
        <v>1732</v>
      </c>
      <c r="B272" s="41" t="s">
        <v>2518</v>
      </c>
      <c r="C272" s="41" t="s">
        <v>2513</v>
      </c>
      <c r="D272" s="41">
        <v>6</v>
      </c>
      <c r="E272" s="41"/>
      <c r="F272" s="41" t="s">
        <v>746</v>
      </c>
      <c r="G272" s="41" t="s">
        <v>745</v>
      </c>
      <c r="H272" s="41" t="s">
        <v>746</v>
      </c>
      <c r="I272" s="41">
        <v>42694271</v>
      </c>
      <c r="J272" s="41" t="s">
        <v>79</v>
      </c>
      <c r="K272" s="58" t="s">
        <v>2521</v>
      </c>
      <c r="L272" s="29" t="s">
        <v>84</v>
      </c>
      <c r="M272" s="41" t="s">
        <v>85</v>
      </c>
      <c r="N272" s="41" t="s">
        <v>346</v>
      </c>
      <c r="O272" s="86">
        <v>14</v>
      </c>
      <c r="P272" s="43">
        <v>4.2839999999999998</v>
      </c>
      <c r="Q272" s="43">
        <v>4.2839999999999998</v>
      </c>
      <c r="R272" s="43">
        <v>0</v>
      </c>
      <c r="S272" s="91">
        <v>0</v>
      </c>
      <c r="T272" s="92">
        <v>2.1419999999999999</v>
      </c>
      <c r="U272" s="92">
        <v>2.1419999999999999</v>
      </c>
      <c r="V272" s="92">
        <v>0</v>
      </c>
      <c r="W272" s="92">
        <v>0</v>
      </c>
      <c r="X272" s="92">
        <v>2.1419999999999999</v>
      </c>
      <c r="Y272" s="92">
        <v>2.1419999999999999</v>
      </c>
      <c r="Z272" s="92">
        <v>0</v>
      </c>
      <c r="AA272" s="92">
        <v>0</v>
      </c>
      <c r="AB272" s="93">
        <v>43891</v>
      </c>
      <c r="AC272" s="67" t="s">
        <v>2532</v>
      </c>
      <c r="AD272" s="67" t="s">
        <v>2533</v>
      </c>
      <c r="AE272" s="67" t="s">
        <v>2518</v>
      </c>
      <c r="AF272" s="40"/>
    </row>
    <row r="273" spans="1:32" x14ac:dyDescent="0.25">
      <c r="A273" s="29" t="s">
        <v>1733</v>
      </c>
      <c r="B273" s="87" t="s">
        <v>2522</v>
      </c>
      <c r="C273" s="87" t="s">
        <v>2446</v>
      </c>
      <c r="D273" s="87" t="s">
        <v>2523</v>
      </c>
      <c r="E273" s="87"/>
      <c r="F273" s="87" t="s">
        <v>713</v>
      </c>
      <c r="G273" s="87" t="s">
        <v>712</v>
      </c>
      <c r="H273" s="87" t="s">
        <v>713</v>
      </c>
      <c r="I273" s="87">
        <v>103333707</v>
      </c>
      <c r="J273" s="87" t="s">
        <v>2524</v>
      </c>
      <c r="K273" s="87">
        <v>14864620</v>
      </c>
      <c r="L273" s="29" t="s">
        <v>84</v>
      </c>
      <c r="M273" s="87" t="s">
        <v>85</v>
      </c>
      <c r="N273" s="87" t="s">
        <v>99</v>
      </c>
      <c r="O273" s="88">
        <v>28</v>
      </c>
      <c r="P273" s="43">
        <v>55.088000000000001</v>
      </c>
      <c r="Q273" s="43">
        <v>55.088000000000001</v>
      </c>
      <c r="R273" s="43">
        <v>0</v>
      </c>
      <c r="S273" s="91">
        <v>0</v>
      </c>
      <c r="T273" s="92">
        <v>27.544</v>
      </c>
      <c r="U273" s="92">
        <v>27.544</v>
      </c>
      <c r="V273" s="92">
        <v>0</v>
      </c>
      <c r="W273" s="92">
        <v>0</v>
      </c>
      <c r="X273" s="92">
        <v>27.544</v>
      </c>
      <c r="Y273" s="92">
        <v>27.544</v>
      </c>
      <c r="Z273" s="92">
        <v>0</v>
      </c>
      <c r="AA273" s="92">
        <v>0</v>
      </c>
      <c r="AB273" s="93">
        <v>43891</v>
      </c>
      <c r="AC273" s="67" t="s">
        <v>2532</v>
      </c>
      <c r="AD273" s="87" t="s">
        <v>2539</v>
      </c>
      <c r="AE273" s="87" t="s">
        <v>2539</v>
      </c>
      <c r="AF273" s="40"/>
    </row>
    <row r="274" spans="1:32" x14ac:dyDescent="0.25">
      <c r="A274" s="29" t="s">
        <v>1734</v>
      </c>
      <c r="B274" s="89" t="s">
        <v>2525</v>
      </c>
      <c r="C274" s="89" t="s">
        <v>2526</v>
      </c>
      <c r="D274" s="89" t="s">
        <v>79</v>
      </c>
      <c r="E274" s="89"/>
      <c r="F274" s="89" t="s">
        <v>713</v>
      </c>
      <c r="G274" s="89" t="s">
        <v>712</v>
      </c>
      <c r="H274" s="89" t="s">
        <v>713</v>
      </c>
      <c r="I274" s="89">
        <v>30828045</v>
      </c>
      <c r="J274" s="89" t="s">
        <v>79</v>
      </c>
      <c r="K274" s="89">
        <v>31380963</v>
      </c>
      <c r="L274" s="29" t="s">
        <v>84</v>
      </c>
      <c r="M274" s="87" t="s">
        <v>85</v>
      </c>
      <c r="N274" s="89" t="s">
        <v>99</v>
      </c>
      <c r="O274" s="90">
        <v>5</v>
      </c>
      <c r="P274" s="43">
        <v>6.1820000000000004</v>
      </c>
      <c r="Q274" s="43">
        <v>6.1820000000000004</v>
      </c>
      <c r="R274" s="43">
        <v>0</v>
      </c>
      <c r="S274" s="91">
        <v>0</v>
      </c>
      <c r="T274" s="92">
        <v>3.0910000000000002</v>
      </c>
      <c r="U274" s="92">
        <v>3.0910000000000002</v>
      </c>
      <c r="V274" s="92">
        <v>0</v>
      </c>
      <c r="W274" s="92">
        <v>0</v>
      </c>
      <c r="X274" s="92">
        <v>3.0910000000000002</v>
      </c>
      <c r="Y274" s="92">
        <v>3.0910000000000002</v>
      </c>
      <c r="Z274" s="92">
        <v>0</v>
      </c>
      <c r="AA274" s="92">
        <v>0</v>
      </c>
      <c r="AB274" s="93">
        <v>43891</v>
      </c>
      <c r="AC274" s="67" t="s">
        <v>2532</v>
      </c>
      <c r="AD274" s="67" t="s">
        <v>2533</v>
      </c>
      <c r="AE274" s="89" t="s">
        <v>2540</v>
      </c>
      <c r="AF274" s="40"/>
    </row>
    <row r="275" spans="1:32" x14ac:dyDescent="0.25">
      <c r="A275" s="29" t="s">
        <v>1735</v>
      </c>
      <c r="B275" s="89" t="s">
        <v>2500</v>
      </c>
      <c r="C275" s="89" t="s">
        <v>2526</v>
      </c>
      <c r="D275" s="89">
        <v>23</v>
      </c>
      <c r="E275" s="89"/>
      <c r="F275" s="89" t="s">
        <v>713</v>
      </c>
      <c r="G275" s="89" t="s">
        <v>712</v>
      </c>
      <c r="H275" s="89" t="s">
        <v>713</v>
      </c>
      <c r="I275" s="89">
        <v>30810011</v>
      </c>
      <c r="J275" s="89" t="s">
        <v>79</v>
      </c>
      <c r="K275" s="89">
        <v>94808773</v>
      </c>
      <c r="L275" s="29" t="s">
        <v>84</v>
      </c>
      <c r="M275" s="87" t="s">
        <v>85</v>
      </c>
      <c r="N275" s="89" t="s">
        <v>99</v>
      </c>
      <c r="O275" s="90">
        <v>22</v>
      </c>
      <c r="P275" s="43">
        <v>52.874000000000002</v>
      </c>
      <c r="Q275" s="43">
        <v>52.874000000000002</v>
      </c>
      <c r="R275" s="43">
        <v>0</v>
      </c>
      <c r="S275" s="91">
        <v>0</v>
      </c>
      <c r="T275" s="92">
        <v>26.437000000000001</v>
      </c>
      <c r="U275" s="92">
        <v>26.437000000000001</v>
      </c>
      <c r="V275" s="92">
        <v>0</v>
      </c>
      <c r="W275" s="92">
        <v>0</v>
      </c>
      <c r="X275" s="92">
        <v>26.437000000000001</v>
      </c>
      <c r="Y275" s="92">
        <v>26.437000000000001</v>
      </c>
      <c r="Z275" s="92">
        <v>0</v>
      </c>
      <c r="AA275" s="92">
        <v>0</v>
      </c>
      <c r="AB275" s="93">
        <v>43891</v>
      </c>
      <c r="AC275" s="67" t="s">
        <v>2532</v>
      </c>
      <c r="AD275" s="67" t="s">
        <v>2533</v>
      </c>
      <c r="AE275" s="89" t="s">
        <v>2540</v>
      </c>
      <c r="AF275" s="40"/>
    </row>
    <row r="276" spans="1:32" x14ac:dyDescent="0.25">
      <c r="A276" s="29" t="s">
        <v>1736</v>
      </c>
      <c r="B276" s="89" t="s">
        <v>2527</v>
      </c>
      <c r="C276" s="89" t="s">
        <v>79</v>
      </c>
      <c r="D276" s="89">
        <v>7</v>
      </c>
      <c r="E276" s="89"/>
      <c r="F276" s="89" t="s">
        <v>1989</v>
      </c>
      <c r="G276" s="89" t="s">
        <v>712</v>
      </c>
      <c r="H276" s="89" t="s">
        <v>713</v>
      </c>
      <c r="I276" s="89">
        <v>83000454</v>
      </c>
      <c r="J276" s="89" t="s">
        <v>79</v>
      </c>
      <c r="K276" s="89">
        <v>94055579</v>
      </c>
      <c r="L276" s="29" t="s">
        <v>84</v>
      </c>
      <c r="M276" s="41" t="s">
        <v>85</v>
      </c>
      <c r="N276" s="89" t="s">
        <v>338</v>
      </c>
      <c r="O276" s="90">
        <v>25</v>
      </c>
      <c r="P276" s="43">
        <v>74.256</v>
      </c>
      <c r="Q276" s="43">
        <v>74.256</v>
      </c>
      <c r="R276" s="43">
        <v>0</v>
      </c>
      <c r="S276" s="91">
        <v>0</v>
      </c>
      <c r="T276" s="92">
        <v>37.128</v>
      </c>
      <c r="U276" s="92">
        <v>37.128</v>
      </c>
      <c r="V276" s="92">
        <v>0</v>
      </c>
      <c r="W276" s="92">
        <v>0</v>
      </c>
      <c r="X276" s="92">
        <v>37.128</v>
      </c>
      <c r="Y276" s="92">
        <v>37.128</v>
      </c>
      <c r="Z276" s="92">
        <v>0</v>
      </c>
      <c r="AA276" s="92">
        <v>0</v>
      </c>
      <c r="AB276" s="93">
        <v>43891</v>
      </c>
      <c r="AC276" s="67" t="s">
        <v>2532</v>
      </c>
      <c r="AD276" s="67" t="s">
        <v>2533</v>
      </c>
      <c r="AE276" s="89" t="s">
        <v>2541</v>
      </c>
      <c r="AF276" s="40"/>
    </row>
    <row r="277" spans="1:32" x14ac:dyDescent="0.25">
      <c r="A277" s="29" t="s">
        <v>1737</v>
      </c>
      <c r="B277" s="87" t="s">
        <v>2528</v>
      </c>
      <c r="C277" s="87" t="s">
        <v>1872</v>
      </c>
      <c r="D277" s="87">
        <v>13</v>
      </c>
      <c r="E277" s="87"/>
      <c r="F277" s="87" t="s">
        <v>713</v>
      </c>
      <c r="G277" s="87" t="s">
        <v>712</v>
      </c>
      <c r="H277" s="87" t="s">
        <v>713</v>
      </c>
      <c r="I277" s="87">
        <v>32003273</v>
      </c>
      <c r="J277" s="87" t="s">
        <v>79</v>
      </c>
      <c r="K277" s="87">
        <v>13499457</v>
      </c>
      <c r="L277" s="29" t="s">
        <v>84</v>
      </c>
      <c r="M277" s="41" t="s">
        <v>85</v>
      </c>
      <c r="N277" s="87" t="s">
        <v>99</v>
      </c>
      <c r="O277" s="88">
        <v>35</v>
      </c>
      <c r="P277" s="43">
        <v>171.73400000000001</v>
      </c>
      <c r="Q277" s="43">
        <v>171.73400000000001</v>
      </c>
      <c r="R277" s="43">
        <v>0</v>
      </c>
      <c r="S277" s="91">
        <v>0</v>
      </c>
      <c r="T277" s="92">
        <v>85.867000000000004</v>
      </c>
      <c r="U277" s="92">
        <v>85.867000000000004</v>
      </c>
      <c r="V277" s="92">
        <v>0</v>
      </c>
      <c r="W277" s="92">
        <v>0</v>
      </c>
      <c r="X277" s="92">
        <v>85.867000000000004</v>
      </c>
      <c r="Y277" s="92">
        <v>85.867000000000004</v>
      </c>
      <c r="Z277" s="92">
        <v>0</v>
      </c>
      <c r="AA277" s="92">
        <v>0</v>
      </c>
      <c r="AB277" s="93">
        <v>43891</v>
      </c>
      <c r="AC277" s="67" t="s">
        <v>2532</v>
      </c>
      <c r="AD277" s="67" t="s">
        <v>2533</v>
      </c>
      <c r="AE277" s="89" t="s">
        <v>2541</v>
      </c>
      <c r="AF277" s="40"/>
    </row>
    <row r="278" spans="1:32" x14ac:dyDescent="0.25">
      <c r="A278" s="29" t="s">
        <v>1738</v>
      </c>
      <c r="B278" s="87" t="s">
        <v>2529</v>
      </c>
      <c r="C278" s="87" t="s">
        <v>1872</v>
      </c>
      <c r="D278" s="87">
        <v>4</v>
      </c>
      <c r="E278" s="87"/>
      <c r="F278" s="87" t="s">
        <v>713</v>
      </c>
      <c r="G278" s="87" t="s">
        <v>712</v>
      </c>
      <c r="H278" s="87" t="s">
        <v>713</v>
      </c>
      <c r="I278" s="87">
        <v>30810016</v>
      </c>
      <c r="J278" s="87" t="s">
        <v>79</v>
      </c>
      <c r="K278" s="87">
        <v>94808806</v>
      </c>
      <c r="L278" s="29" t="s">
        <v>84</v>
      </c>
      <c r="M278" s="41" t="s">
        <v>85</v>
      </c>
      <c r="N278" s="87" t="s">
        <v>99</v>
      </c>
      <c r="O278" s="88">
        <v>28</v>
      </c>
      <c r="P278" s="43">
        <v>53.171999999999997</v>
      </c>
      <c r="Q278" s="43">
        <v>53.171999999999997</v>
      </c>
      <c r="R278" s="43">
        <v>0</v>
      </c>
      <c r="S278" s="91">
        <v>0</v>
      </c>
      <c r="T278" s="92">
        <v>26.585999999999999</v>
      </c>
      <c r="U278" s="92">
        <v>26.585999999999999</v>
      </c>
      <c r="V278" s="92">
        <v>0</v>
      </c>
      <c r="W278" s="92">
        <v>0</v>
      </c>
      <c r="X278" s="92">
        <v>26.585999999999999</v>
      </c>
      <c r="Y278" s="92">
        <v>26.585999999999999</v>
      </c>
      <c r="Z278" s="92">
        <v>0</v>
      </c>
      <c r="AA278" s="92">
        <v>0</v>
      </c>
      <c r="AB278" s="93">
        <v>43891</v>
      </c>
      <c r="AC278" s="67" t="s">
        <v>2532</v>
      </c>
      <c r="AD278" s="67" t="s">
        <v>2533</v>
      </c>
      <c r="AE278" s="89" t="s">
        <v>2541</v>
      </c>
      <c r="AF278" s="40"/>
    </row>
    <row r="279" spans="1:32" x14ac:dyDescent="0.25">
      <c r="A279" s="29" t="s">
        <v>1739</v>
      </c>
      <c r="B279" s="87" t="s">
        <v>2530</v>
      </c>
      <c r="C279" s="87" t="s">
        <v>1872</v>
      </c>
      <c r="D279" s="87">
        <v>2</v>
      </c>
      <c r="E279" s="87"/>
      <c r="F279" s="87" t="s">
        <v>713</v>
      </c>
      <c r="G279" s="87" t="s">
        <v>712</v>
      </c>
      <c r="H279" s="87" t="s">
        <v>713</v>
      </c>
      <c r="I279" s="87">
        <v>30810033</v>
      </c>
      <c r="J279" s="87" t="s">
        <v>79</v>
      </c>
      <c r="K279" s="87">
        <v>94808758</v>
      </c>
      <c r="L279" s="29" t="s">
        <v>84</v>
      </c>
      <c r="M279" s="41" t="s">
        <v>85</v>
      </c>
      <c r="N279" s="87" t="s">
        <v>99</v>
      </c>
      <c r="O279" s="88">
        <v>28</v>
      </c>
      <c r="P279" s="43">
        <v>78.566000000000003</v>
      </c>
      <c r="Q279" s="43">
        <v>78.566000000000003</v>
      </c>
      <c r="R279" s="43">
        <v>0</v>
      </c>
      <c r="S279" s="91">
        <v>0</v>
      </c>
      <c r="T279" s="92">
        <v>39.283000000000001</v>
      </c>
      <c r="U279" s="92">
        <v>39.283000000000001</v>
      </c>
      <c r="V279" s="92">
        <v>0</v>
      </c>
      <c r="W279" s="92">
        <v>0</v>
      </c>
      <c r="X279" s="92">
        <v>39.283000000000001</v>
      </c>
      <c r="Y279" s="92">
        <v>39.283000000000001</v>
      </c>
      <c r="Z279" s="92">
        <v>0</v>
      </c>
      <c r="AA279" s="92">
        <v>0</v>
      </c>
      <c r="AB279" s="93">
        <v>43891</v>
      </c>
      <c r="AC279" s="67" t="s">
        <v>2532</v>
      </c>
      <c r="AD279" s="67" t="s">
        <v>2533</v>
      </c>
      <c r="AE279" s="89" t="s">
        <v>2541</v>
      </c>
      <c r="AF279" s="40"/>
    </row>
    <row r="280" spans="1:32" x14ac:dyDescent="0.25">
      <c r="A280" s="29" t="s">
        <v>1740</v>
      </c>
      <c r="B280" s="87" t="s">
        <v>2530</v>
      </c>
      <c r="C280" s="87" t="s">
        <v>1872</v>
      </c>
      <c r="D280" s="87">
        <v>2</v>
      </c>
      <c r="E280" s="87"/>
      <c r="F280" s="87" t="s">
        <v>713</v>
      </c>
      <c r="G280" s="87" t="s">
        <v>712</v>
      </c>
      <c r="H280" s="87" t="s">
        <v>713</v>
      </c>
      <c r="I280" s="87">
        <v>30810044</v>
      </c>
      <c r="J280" s="87" t="s">
        <v>79</v>
      </c>
      <c r="K280" s="87">
        <v>13161997</v>
      </c>
      <c r="L280" s="29" t="s">
        <v>84</v>
      </c>
      <c r="M280" s="41" t="s">
        <v>85</v>
      </c>
      <c r="N280" s="87" t="s">
        <v>99</v>
      </c>
      <c r="O280" s="88">
        <v>14</v>
      </c>
      <c r="P280" s="43">
        <v>49.45</v>
      </c>
      <c r="Q280" s="43">
        <v>49.45</v>
      </c>
      <c r="R280" s="43">
        <v>0</v>
      </c>
      <c r="S280" s="91">
        <v>0</v>
      </c>
      <c r="T280" s="92">
        <v>24.725000000000001</v>
      </c>
      <c r="U280" s="92">
        <v>24.725000000000001</v>
      </c>
      <c r="V280" s="92">
        <v>0</v>
      </c>
      <c r="W280" s="92">
        <v>0</v>
      </c>
      <c r="X280" s="92">
        <v>24.725000000000001</v>
      </c>
      <c r="Y280" s="92">
        <v>24.725000000000001</v>
      </c>
      <c r="Z280" s="92">
        <v>0</v>
      </c>
      <c r="AA280" s="92">
        <v>0</v>
      </c>
      <c r="AB280" s="93">
        <v>43891</v>
      </c>
      <c r="AC280" s="67" t="s">
        <v>2532</v>
      </c>
      <c r="AD280" s="67" t="s">
        <v>2533</v>
      </c>
      <c r="AE280" s="89" t="s">
        <v>2541</v>
      </c>
      <c r="AF280" s="40"/>
    </row>
    <row r="281" spans="1:32" x14ac:dyDescent="0.25">
      <c r="A281" s="29" t="s">
        <v>1741</v>
      </c>
      <c r="B281" s="87" t="s">
        <v>2530</v>
      </c>
      <c r="C281" s="87" t="s">
        <v>79</v>
      </c>
      <c r="D281" s="87">
        <v>7</v>
      </c>
      <c r="E281" s="87"/>
      <c r="F281" s="87" t="s">
        <v>1989</v>
      </c>
      <c r="G281" s="87" t="s">
        <v>712</v>
      </c>
      <c r="H281" s="87" t="s">
        <v>713</v>
      </c>
      <c r="I281" s="87">
        <v>36914026</v>
      </c>
      <c r="J281" s="87" t="s">
        <v>79</v>
      </c>
      <c r="K281" s="87">
        <v>14175719</v>
      </c>
      <c r="L281" s="29" t="s">
        <v>84</v>
      </c>
      <c r="M281" s="41" t="s">
        <v>85</v>
      </c>
      <c r="N281" s="87" t="s">
        <v>99</v>
      </c>
      <c r="O281" s="88">
        <v>14</v>
      </c>
      <c r="P281" s="43">
        <v>8.0020000000000007</v>
      </c>
      <c r="Q281" s="43">
        <v>8.0020000000000007</v>
      </c>
      <c r="R281" s="43">
        <v>0</v>
      </c>
      <c r="S281" s="91">
        <v>0</v>
      </c>
      <c r="T281" s="92">
        <v>4.0010000000000003</v>
      </c>
      <c r="U281" s="92">
        <v>4.0010000000000003</v>
      </c>
      <c r="V281" s="92">
        <v>0</v>
      </c>
      <c r="W281" s="92">
        <v>0</v>
      </c>
      <c r="X281" s="92">
        <v>4.0010000000000003</v>
      </c>
      <c r="Y281" s="92">
        <v>4.0010000000000003</v>
      </c>
      <c r="Z281" s="92">
        <v>0</v>
      </c>
      <c r="AA281" s="92">
        <v>0</v>
      </c>
      <c r="AB281" s="93">
        <v>43891</v>
      </c>
      <c r="AC281" s="67" t="s">
        <v>2532</v>
      </c>
      <c r="AD281" s="67" t="s">
        <v>2533</v>
      </c>
      <c r="AE281" s="89" t="s">
        <v>2541</v>
      </c>
      <c r="AF281" s="40"/>
    </row>
    <row r="282" spans="1:32" x14ac:dyDescent="0.25">
      <c r="A282" s="29" t="s">
        <v>1742</v>
      </c>
      <c r="B282" s="87" t="s">
        <v>2530</v>
      </c>
      <c r="C282" s="87" t="s">
        <v>79</v>
      </c>
      <c r="D282" s="87" t="s">
        <v>79</v>
      </c>
      <c r="E282" s="87"/>
      <c r="F282" s="87" t="s">
        <v>1989</v>
      </c>
      <c r="G282" s="87" t="s">
        <v>712</v>
      </c>
      <c r="H282" s="87" t="s">
        <v>713</v>
      </c>
      <c r="I282" s="87">
        <v>36918051</v>
      </c>
      <c r="J282" s="87" t="s">
        <v>79</v>
      </c>
      <c r="K282" s="87">
        <v>15328345</v>
      </c>
      <c r="L282" s="29" t="s">
        <v>84</v>
      </c>
      <c r="M282" s="41" t="s">
        <v>85</v>
      </c>
      <c r="N282" s="87" t="s">
        <v>99</v>
      </c>
      <c r="O282" s="88">
        <v>14</v>
      </c>
      <c r="P282" s="43">
        <v>0.63</v>
      </c>
      <c r="Q282" s="43">
        <v>0.63</v>
      </c>
      <c r="R282" s="43">
        <v>0</v>
      </c>
      <c r="S282" s="91">
        <v>0</v>
      </c>
      <c r="T282" s="92">
        <v>0.315</v>
      </c>
      <c r="U282" s="92">
        <v>0.315</v>
      </c>
      <c r="V282" s="92">
        <v>0</v>
      </c>
      <c r="W282" s="92">
        <v>0</v>
      </c>
      <c r="X282" s="92">
        <v>0.315</v>
      </c>
      <c r="Y282" s="92">
        <v>0.315</v>
      </c>
      <c r="Z282" s="92">
        <v>0</v>
      </c>
      <c r="AA282" s="92">
        <v>0</v>
      </c>
      <c r="AB282" s="93">
        <v>43891</v>
      </c>
      <c r="AC282" s="67" t="s">
        <v>2532</v>
      </c>
      <c r="AD282" s="67" t="s">
        <v>2533</v>
      </c>
      <c r="AE282" s="89" t="s">
        <v>2541</v>
      </c>
      <c r="AF282" s="40"/>
    </row>
    <row r="283" spans="1:32" x14ac:dyDescent="0.25">
      <c r="A283" s="29" t="s">
        <v>1743</v>
      </c>
      <c r="B283" s="87" t="s">
        <v>2530</v>
      </c>
      <c r="C283" s="87" t="s">
        <v>79</v>
      </c>
      <c r="D283" s="87">
        <v>7</v>
      </c>
      <c r="E283" s="87"/>
      <c r="F283" s="87" t="s">
        <v>1989</v>
      </c>
      <c r="G283" s="87" t="s">
        <v>712</v>
      </c>
      <c r="H283" s="87" t="s">
        <v>713</v>
      </c>
      <c r="I283" s="87">
        <v>26922082</v>
      </c>
      <c r="J283" s="87" t="s">
        <v>79</v>
      </c>
      <c r="K283" s="87">
        <v>13931295</v>
      </c>
      <c r="L283" s="29" t="s">
        <v>84</v>
      </c>
      <c r="M283" s="41" t="s">
        <v>85</v>
      </c>
      <c r="N283" s="87" t="s">
        <v>99</v>
      </c>
      <c r="O283" s="88">
        <v>18</v>
      </c>
      <c r="P283" s="43">
        <v>0</v>
      </c>
      <c r="Q283" s="43">
        <v>0</v>
      </c>
      <c r="R283" s="43">
        <v>0</v>
      </c>
      <c r="S283" s="91">
        <v>0</v>
      </c>
      <c r="T283" s="92">
        <v>0</v>
      </c>
      <c r="U283" s="92">
        <v>0</v>
      </c>
      <c r="V283" s="92">
        <v>0</v>
      </c>
      <c r="W283" s="92">
        <v>0</v>
      </c>
      <c r="X283" s="92">
        <v>0</v>
      </c>
      <c r="Y283" s="92">
        <v>0</v>
      </c>
      <c r="Z283" s="92">
        <v>0</v>
      </c>
      <c r="AA283" s="92">
        <v>0</v>
      </c>
      <c r="AB283" s="93">
        <v>43891</v>
      </c>
      <c r="AC283" s="67" t="s">
        <v>2532</v>
      </c>
      <c r="AD283" s="67" t="s">
        <v>2533</v>
      </c>
      <c r="AE283" s="89" t="s">
        <v>2541</v>
      </c>
      <c r="AF283" s="40"/>
    </row>
    <row r="284" spans="1:32" x14ac:dyDescent="0.25">
      <c r="A284" s="29" t="s">
        <v>1744</v>
      </c>
      <c r="B284" s="87" t="s">
        <v>2531</v>
      </c>
      <c r="C284" s="87" t="s">
        <v>79</v>
      </c>
      <c r="D284" s="87" t="s">
        <v>79</v>
      </c>
      <c r="E284" s="87"/>
      <c r="F284" s="87" t="s">
        <v>1989</v>
      </c>
      <c r="G284" s="87" t="s">
        <v>712</v>
      </c>
      <c r="H284" s="87" t="s">
        <v>713</v>
      </c>
      <c r="I284" s="87">
        <v>36914021</v>
      </c>
      <c r="J284" s="87" t="s">
        <v>79</v>
      </c>
      <c r="K284" s="87">
        <v>90063075</v>
      </c>
      <c r="L284" s="29" t="s">
        <v>84</v>
      </c>
      <c r="M284" s="41" t="s">
        <v>85</v>
      </c>
      <c r="N284" s="87" t="s">
        <v>99</v>
      </c>
      <c r="O284" s="88">
        <v>35</v>
      </c>
      <c r="P284" s="43">
        <v>73.542000000000002</v>
      </c>
      <c r="Q284" s="43">
        <v>73.542000000000002</v>
      </c>
      <c r="R284" s="43">
        <v>0</v>
      </c>
      <c r="S284" s="91">
        <v>0</v>
      </c>
      <c r="T284" s="92">
        <v>36.771000000000001</v>
      </c>
      <c r="U284" s="92">
        <v>36.771000000000001</v>
      </c>
      <c r="V284" s="92">
        <v>0</v>
      </c>
      <c r="W284" s="92">
        <v>0</v>
      </c>
      <c r="X284" s="92">
        <v>36.771000000000001</v>
      </c>
      <c r="Y284" s="92">
        <v>36.771000000000001</v>
      </c>
      <c r="Z284" s="92">
        <v>0</v>
      </c>
      <c r="AA284" s="92">
        <v>0</v>
      </c>
      <c r="AB284" s="93">
        <v>43891</v>
      </c>
      <c r="AC284" s="67" t="s">
        <v>2532</v>
      </c>
      <c r="AD284" s="67" t="s">
        <v>2533</v>
      </c>
      <c r="AE284" s="89" t="s">
        <v>2541</v>
      </c>
      <c r="AF284" s="40"/>
    </row>
  </sheetData>
  <autoFilter ref="A9:AF284" xr:uid="{9A56DC1A-DDB2-4CEE-A923-157E97E20546}"/>
  <mergeCells count="2">
    <mergeCell ref="A3:AD3"/>
    <mergeCell ref="A5:AD5"/>
  </mergeCells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Podsumowanie</vt:lpstr>
      <vt:lpstr>Standardy jakościowe</vt:lpstr>
      <vt:lpstr>JednostkiOrganizacyjnePłatnicy</vt:lpstr>
      <vt:lpstr>Zużycie oświetlenie</vt:lpstr>
      <vt:lpstr>Zużycie obiekty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Witkowska</dc:creator>
  <cp:lastModifiedBy>Mariusz Sarosiek</cp:lastModifiedBy>
  <dcterms:created xsi:type="dcterms:W3CDTF">2016-09-05T08:18:04Z</dcterms:created>
  <dcterms:modified xsi:type="dcterms:W3CDTF">2019-11-07T11:52:02Z</dcterms:modified>
</cp:coreProperties>
</file>